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,расходы'!$A$1:$D$67</definedName>
  </definedNames>
  <calcPr fullCalcOnLoad="1"/>
</workbook>
</file>

<file path=xl/sharedStrings.xml><?xml version="1.0" encoding="utf-8"?>
<sst xmlns="http://schemas.openxmlformats.org/spreadsheetml/2006/main" count="65" uniqueCount="63">
  <si>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</si>
  <si>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</si>
  <si>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</si>
  <si>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</si>
  <si>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</si>
  <si>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</si>
  <si>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</si>
  <si>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Наименование показателя</t>
  </si>
  <si>
    <t>% исполнения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</si>
  <si>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</si>
  <si>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</si>
  <si>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</si>
  <si>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</si>
  <si>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</si>
  <si>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</si>
  <si>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</si>
  <si>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</si>
  <si>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</si>
  <si>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</si>
  <si>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</si>
  <si>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</si>
  <si>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</si>
  <si>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</si>
  <si>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</si>
  <si>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</si>
  <si>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</si>
  <si>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</si>
  <si>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</si>
  <si>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</si>
  <si>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</si>
  <si>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</si>
  <si>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</si>
  <si>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</si>
  <si>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</si>
  <si>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</si>
  <si>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</si>
  <si>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</si>
  <si>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</si>
  <si>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</si>
  <si>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</si>
  <si>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</si>
  <si>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</si>
  <si>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</si>
  <si>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</si>
  <si>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</si>
  <si>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</si>
  <si>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</si>
  <si>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</si>
  <si>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</si>
  <si>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</si>
  <si>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</si>
  <si>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</si>
  <si>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 xml:space="preserve">      сельское хозяйство и рыболовство</t>
  </si>
  <si>
    <t>Расходы всего, в том числе:</t>
  </si>
  <si>
    <t>дополнительное образование детей</t>
  </si>
  <si>
    <t xml:space="preserve">     обеспечение пожарной безопасности</t>
  </si>
  <si>
    <t xml:space="preserve">   Охрана окружающей среды</t>
  </si>
  <si>
    <t>обеспечение проведения выборов и референдумов</t>
  </si>
  <si>
    <t xml:space="preserve">      водное хозяйство</t>
  </si>
  <si>
    <t>другие вопросы в области охраны окружающей среды</t>
  </si>
  <si>
    <t xml:space="preserve">Исполнено  на 2023 год 
</t>
  </si>
  <si>
    <t xml:space="preserve">Исполнено на 2022 год
</t>
  </si>
  <si>
    <t xml:space="preserve"> Сведения о ходе исполнения  бюджета города Ачинска на 01.04.2023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</si>
</sst>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wrapText="1" indent="1"/>
    </xf>
    <xf numFmtId="0" fontId="6" fillId="0" borderId="10" xfId="0" applyFont="1" applyBorder="1" applyAlignment="1">
      <alignment horizontal="left" wrapText="1" indent="2"/>
    </xf>
    <xf numFmtId="0" fontId="6" fillId="33" borderId="10" xfId="0" applyFont="1" applyFill="1" applyBorder="1" applyAlignment="1">
      <alignment horizontal="left" wrapText="1" indent="1"/>
    </xf>
    <xf numFmtId="0" fontId="6" fillId="33" borderId="10" xfId="0" applyFont="1" applyFill="1" applyBorder="1" applyAlignment="1">
      <alignment horizontal="left" wrapText="1" indent="2"/>
    </xf>
    <xf numFmtId="0" fontId="6" fillId="0" borderId="10" xfId="0" applyFont="1" applyBorder="1" applyAlignment="1">
      <alignment horizontal="left" wrapText="1"/>
    </xf>
    <xf numFmtId="206" fontId="1" fillId="0" borderId="0" xfId="0" applyNumberFormat="1" applyFont="1" applyAlignment="1">
      <alignment horizontal="center" wrapText="1"/>
    </xf>
    <xf numFmtId="206" fontId="6" fillId="0" borderId="10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vertical="justify"/>
    </xf>
    <xf numFmtId="203" fontId="6" fillId="34" borderId="10" xfId="0" applyNumberFormat="1" applyFont="1" applyFill="1" applyBorder="1" applyAlignment="1">
      <alignment horizontal="center" vertical="justify"/>
    </xf>
    <xf numFmtId="0" fontId="6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justify"/>
    </xf>
    <xf numFmtId="3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203" fontId="6" fillId="33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70"/>
  <sheetViews>
    <sheetView tabSelected="1" view="pageBreakPreview" zoomScaleSheetLayoutView="100" zoomScalePageLayoutView="0" workbookViewId="0" topLeftCell="A2">
      <selection activeCell="B10" sqref="B10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21" customWidth="1"/>
    <col min="4" max="4" width="19.8515625" style="0" customWidth="1"/>
  </cols>
  <sheetData>
    <row r="1" ht="12.75" hidden="1"/>
    <row r="2" spans="3:4" ht="17.25" customHeight="1">
      <c r="C2" s="22"/>
      <c r="D2" s="6"/>
    </row>
    <row r="3" spans="1:4" ht="39" customHeight="1">
      <c r="A3" s="34" t="s">
        <v>62</v>
      </c>
      <c r="B3" s="34"/>
      <c r="C3" s="34"/>
      <c r="D3" s="34"/>
    </row>
    <row r="4" ht="14.25" customHeight="1">
      <c r="D4" s="5" t="s">
        <v>14</v>
      </c>
    </row>
    <row r="5" spans="1:5" ht="20.25" customHeight="1">
      <c r="A5" s="33" t="s">
        <v>7</v>
      </c>
      <c r="B5" s="33" t="s">
        <v>60</v>
      </c>
      <c r="C5" s="35" t="s">
        <v>61</v>
      </c>
      <c r="D5" s="33" t="s">
        <v>8</v>
      </c>
      <c r="E5" s="32"/>
    </row>
    <row r="6" spans="1:5" ht="17.25" customHeight="1">
      <c r="A6" s="33"/>
      <c r="B6" s="33"/>
      <c r="C6" s="35"/>
      <c r="D6" s="33"/>
      <c r="E6" s="32"/>
    </row>
    <row r="7" spans="1:5" ht="21" customHeight="1">
      <c r="A7" s="33"/>
      <c r="B7" s="33"/>
      <c r="C7" s="35"/>
      <c r="D7" s="33"/>
      <c r="E7" s="32"/>
    </row>
    <row r="8" spans="1:4" s="2" customFormat="1" ht="18" customHeight="1">
      <c r="A8" s="8">
        <v>1</v>
      </c>
      <c r="B8" s="7">
        <v>2</v>
      </c>
      <c r="C8" s="20">
        <v>3</v>
      </c>
      <c r="D8" s="9">
        <v>4</v>
      </c>
    </row>
    <row r="9" spans="1:4" s="3" customFormat="1" ht="20.25" customHeight="1" hidden="1">
      <c r="A9" s="10" t="s">
        <v>0</v>
      </c>
      <c r="B9" s="24"/>
      <c r="C9" s="25"/>
      <c r="D9" s="17" t="e">
        <f aca="true" t="shared" si="0" ref="D9:D59">C9/B9*100</f>
        <v>#DIV/0!</v>
      </c>
    </row>
    <row r="10" spans="1:4" ht="15.75">
      <c r="A10" s="18" t="s">
        <v>53</v>
      </c>
      <c r="B10" s="26">
        <f>B11+B21+B26+B32+B42+B48+B51+B56+B61+B64+B66+B39</f>
        <v>949394</v>
      </c>
      <c r="C10" s="26">
        <f>C11+C21+C26+C32+C42+C48+C51+C56+C61+C64+C66+C39</f>
        <v>796392</v>
      </c>
      <c r="D10" s="19">
        <f>C10/B10*100</f>
        <v>83.88424616123548</v>
      </c>
    </row>
    <row r="11" spans="1:4" ht="16.5" customHeight="1">
      <c r="A11" s="11" t="s">
        <v>1</v>
      </c>
      <c r="B11" s="27">
        <v>69756</v>
      </c>
      <c r="C11" s="27">
        <f>C12+C13+C14+C16+C17+C19+C20+C18</f>
        <v>40041</v>
      </c>
      <c r="D11" s="30">
        <f>C11/B11*100</f>
        <v>57.401513848271115</v>
      </c>
    </row>
    <row r="12" spans="1:4" ht="61.5" customHeight="1">
      <c r="A12" s="12" t="s">
        <v>15</v>
      </c>
      <c r="B12" s="25">
        <v>640</v>
      </c>
      <c r="C12" s="25">
        <v>475</v>
      </c>
      <c r="D12" s="17">
        <f t="shared" si="0"/>
        <v>74.21875</v>
      </c>
    </row>
    <row r="13" spans="1:4" ht="77.25" customHeight="1">
      <c r="A13" s="12" t="s">
        <v>16</v>
      </c>
      <c r="B13" s="25">
        <v>3017</v>
      </c>
      <c r="C13" s="25">
        <v>2629</v>
      </c>
      <c r="D13" s="17">
        <f t="shared" si="0"/>
        <v>87.1395425919788</v>
      </c>
    </row>
    <row r="14" spans="1:4" ht="96.75" customHeight="1">
      <c r="A14" s="12" t="s">
        <v>17</v>
      </c>
      <c r="B14" s="25">
        <v>24985</v>
      </c>
      <c r="C14" s="25">
        <v>19770</v>
      </c>
      <c r="D14" s="17">
        <f>C14/B14*100</f>
        <v>79.12747648589153</v>
      </c>
    </row>
    <row r="15" spans="1:4" ht="15" customHeight="1" hidden="1">
      <c r="A15" s="12" t="s">
        <v>18</v>
      </c>
      <c r="B15" s="25">
        <v>0</v>
      </c>
      <c r="C15" s="25">
        <v>0</v>
      </c>
      <c r="D15" s="17" t="e">
        <f>C15/B15*100</f>
        <v>#DIV/0!</v>
      </c>
    </row>
    <row r="16" spans="1:4" ht="15" customHeight="1">
      <c r="A16" s="12" t="s">
        <v>18</v>
      </c>
      <c r="B16" s="25">
        <v>0</v>
      </c>
      <c r="C16" s="25">
        <v>254</v>
      </c>
      <c r="D16" s="17">
        <v>0</v>
      </c>
    </row>
    <row r="17" spans="1:4" ht="66.75" customHeight="1">
      <c r="A17" s="12" t="s">
        <v>19</v>
      </c>
      <c r="B17" s="25">
        <v>4131</v>
      </c>
      <c r="C17" s="25">
        <v>3511</v>
      </c>
      <c r="D17" s="17">
        <f t="shared" si="0"/>
        <v>84.9915274751876</v>
      </c>
    </row>
    <row r="18" spans="1:4" ht="33" customHeight="1">
      <c r="A18" s="12" t="s">
        <v>57</v>
      </c>
      <c r="B18" s="25">
        <v>0</v>
      </c>
      <c r="C18" s="25">
        <v>0</v>
      </c>
      <c r="D18" s="17">
        <v>0</v>
      </c>
    </row>
    <row r="19" spans="1:4" ht="15" customHeight="1">
      <c r="A19" s="12" t="s">
        <v>20</v>
      </c>
      <c r="B19" s="25">
        <v>0</v>
      </c>
      <c r="C19" s="25">
        <v>0</v>
      </c>
      <c r="D19" s="17">
        <v>0</v>
      </c>
    </row>
    <row r="20" spans="1:4" ht="16.5" customHeight="1">
      <c r="A20" s="12" t="s">
        <v>21</v>
      </c>
      <c r="B20" s="25">
        <v>36983</v>
      </c>
      <c r="C20" s="25">
        <v>13402</v>
      </c>
      <c r="D20" s="17">
        <f t="shared" si="0"/>
        <v>36.238271638320306</v>
      </c>
    </row>
    <row r="21" spans="1:4" ht="34.5" customHeight="1">
      <c r="A21" s="11" t="s">
        <v>2</v>
      </c>
      <c r="B21" s="24">
        <f>B23+B25</f>
        <v>7287</v>
      </c>
      <c r="C21" s="24">
        <f>C23+C25</f>
        <v>5313</v>
      </c>
      <c r="D21" s="17">
        <f t="shared" si="0"/>
        <v>72.91066282420749</v>
      </c>
    </row>
    <row r="22" spans="1:4" ht="15.75" customHeight="1" hidden="1">
      <c r="A22" s="12" t="s">
        <v>22</v>
      </c>
      <c r="B22" s="25">
        <v>0</v>
      </c>
      <c r="C22" s="25">
        <v>0</v>
      </c>
      <c r="D22" s="17">
        <v>0</v>
      </c>
    </row>
    <row r="23" spans="1:4" ht="63" customHeight="1">
      <c r="A23" s="12" t="s">
        <v>23</v>
      </c>
      <c r="B23" s="25">
        <v>6728</v>
      </c>
      <c r="C23" s="25">
        <v>5294</v>
      </c>
      <c r="D23" s="17">
        <f>C23/B23*100</f>
        <v>78.68608799048752</v>
      </c>
    </row>
    <row r="24" spans="1:4" ht="18" customHeight="1" hidden="1">
      <c r="A24" s="12" t="s">
        <v>24</v>
      </c>
      <c r="B24" s="25">
        <v>0</v>
      </c>
      <c r="C24" s="25">
        <v>0</v>
      </c>
      <c r="D24" s="17" t="e">
        <f t="shared" si="0"/>
        <v>#DIV/0!</v>
      </c>
    </row>
    <row r="25" spans="1:4" ht="18" customHeight="1">
      <c r="A25" s="28" t="s">
        <v>55</v>
      </c>
      <c r="B25" s="25">
        <v>559</v>
      </c>
      <c r="C25" s="25">
        <v>19</v>
      </c>
      <c r="D25" s="17">
        <f t="shared" si="0"/>
        <v>3.3989266547406083</v>
      </c>
    </row>
    <row r="26" spans="1:4" ht="15.75">
      <c r="A26" s="11" t="s">
        <v>25</v>
      </c>
      <c r="B26" s="25">
        <f>B29+B30+B31+B28</f>
        <v>43242</v>
      </c>
      <c r="C26" s="25">
        <f>C29+C30+C31+C28</f>
        <v>40743</v>
      </c>
      <c r="D26" s="17">
        <f t="shared" si="0"/>
        <v>94.22089635077009</v>
      </c>
    </row>
    <row r="27" spans="1:4" ht="15.75" hidden="1">
      <c r="A27" s="15" t="s">
        <v>52</v>
      </c>
      <c r="B27" s="25">
        <v>0</v>
      </c>
      <c r="C27" s="25">
        <v>0</v>
      </c>
      <c r="D27" s="17" t="e">
        <f t="shared" si="0"/>
        <v>#DIV/0!</v>
      </c>
    </row>
    <row r="28" spans="1:4" ht="15.75">
      <c r="A28" s="15" t="s">
        <v>58</v>
      </c>
      <c r="B28" s="25">
        <v>0</v>
      </c>
      <c r="C28" s="25">
        <v>0</v>
      </c>
      <c r="D28" s="17">
        <v>0</v>
      </c>
    </row>
    <row r="29" spans="1:4" ht="16.5" customHeight="1">
      <c r="A29" s="12" t="s">
        <v>26</v>
      </c>
      <c r="B29" s="25">
        <v>24680</v>
      </c>
      <c r="C29" s="25">
        <v>20675</v>
      </c>
      <c r="D29" s="17">
        <f>C29/B29*100</f>
        <v>83.77228525121556</v>
      </c>
    </row>
    <row r="30" spans="1:4" ht="18" customHeight="1">
      <c r="A30" s="12" t="s">
        <v>27</v>
      </c>
      <c r="B30" s="25">
        <v>18562</v>
      </c>
      <c r="C30" s="25">
        <v>20048</v>
      </c>
      <c r="D30" s="17">
        <f>C30/B30*100</f>
        <v>108.00560284452105</v>
      </c>
    </row>
    <row r="31" spans="1:4" ht="30" customHeight="1">
      <c r="A31" s="12" t="s">
        <v>28</v>
      </c>
      <c r="B31" s="25">
        <v>0</v>
      </c>
      <c r="C31" s="25">
        <v>20</v>
      </c>
      <c r="D31" s="17">
        <v>0</v>
      </c>
    </row>
    <row r="32" spans="1:4" ht="16.5" customHeight="1">
      <c r="A32" s="11" t="s">
        <v>3</v>
      </c>
      <c r="B32" s="24">
        <f>B33+B34+B35+B36</f>
        <v>36125</v>
      </c>
      <c r="C32" s="24">
        <f>C33+C34+C35+C36</f>
        <v>28592</v>
      </c>
      <c r="D32" s="17">
        <f t="shared" si="0"/>
        <v>79.14740484429066</v>
      </c>
    </row>
    <row r="33" spans="1:4" ht="15.75">
      <c r="A33" s="12" t="s">
        <v>29</v>
      </c>
      <c r="B33" s="25">
        <v>0</v>
      </c>
      <c r="C33" s="25">
        <v>4782</v>
      </c>
      <c r="D33" s="17">
        <v>0</v>
      </c>
    </row>
    <row r="34" spans="1:4" ht="15.75">
      <c r="A34" s="12" t="s">
        <v>30</v>
      </c>
      <c r="B34" s="25">
        <v>0</v>
      </c>
      <c r="C34" s="25">
        <v>0</v>
      </c>
      <c r="D34" s="17">
        <v>0</v>
      </c>
    </row>
    <row r="35" spans="1:4" ht="15.75">
      <c r="A35" s="12" t="s">
        <v>31</v>
      </c>
      <c r="B35" s="25">
        <v>19425</v>
      </c>
      <c r="C35" s="25">
        <v>19670</v>
      </c>
      <c r="D35" s="17">
        <f t="shared" si="0"/>
        <v>101.26126126126127</v>
      </c>
    </row>
    <row r="36" spans="1:4" ht="30.75" customHeight="1">
      <c r="A36" s="12" t="s">
        <v>32</v>
      </c>
      <c r="B36" s="25">
        <v>16700</v>
      </c>
      <c r="C36" s="25">
        <v>4140</v>
      </c>
      <c r="D36" s="17">
        <f t="shared" si="0"/>
        <v>24.790419161676645</v>
      </c>
    </row>
    <row r="37" spans="1:4" ht="15.75" customHeight="1" hidden="1">
      <c r="A37" s="11" t="s">
        <v>13</v>
      </c>
      <c r="B37" s="25">
        <v>0</v>
      </c>
      <c r="C37" s="25">
        <v>0</v>
      </c>
      <c r="D37" s="17" t="e">
        <f t="shared" si="0"/>
        <v>#DIV/0!</v>
      </c>
    </row>
    <row r="38" spans="1:4" ht="30.75" customHeight="1" hidden="1">
      <c r="A38" s="12" t="s">
        <v>33</v>
      </c>
      <c r="B38" s="25">
        <v>0</v>
      </c>
      <c r="C38" s="25">
        <v>0</v>
      </c>
      <c r="D38" s="17" t="e">
        <f t="shared" si="0"/>
        <v>#DIV/0!</v>
      </c>
    </row>
    <row r="39" spans="1:4" ht="17.25" customHeight="1">
      <c r="A39" s="29" t="s">
        <v>56</v>
      </c>
      <c r="B39" s="24">
        <f>B40+B41</f>
        <v>555</v>
      </c>
      <c r="C39" s="24">
        <f>C40+C41</f>
        <v>548</v>
      </c>
      <c r="D39" s="17">
        <f t="shared" si="0"/>
        <v>98.73873873873875</v>
      </c>
    </row>
    <row r="40" spans="1:4" ht="30.75" customHeight="1">
      <c r="A40" s="12" t="s">
        <v>33</v>
      </c>
      <c r="B40" s="25">
        <v>555</v>
      </c>
      <c r="C40" s="25">
        <v>548</v>
      </c>
      <c r="D40" s="17">
        <f t="shared" si="0"/>
        <v>98.73873873873875</v>
      </c>
    </row>
    <row r="41" spans="1:4" ht="30.75" customHeight="1">
      <c r="A41" s="12" t="s">
        <v>59</v>
      </c>
      <c r="B41" s="25">
        <v>0</v>
      </c>
      <c r="C41" s="25">
        <v>0</v>
      </c>
      <c r="D41" s="17">
        <v>0</v>
      </c>
    </row>
    <row r="42" spans="1:4" ht="15.75">
      <c r="A42" s="11" t="s">
        <v>4</v>
      </c>
      <c r="B42" s="24">
        <f>B43+B44+B46+B47+B45</f>
        <v>631305</v>
      </c>
      <c r="C42" s="24">
        <f>C43+C44+C46+C47+C45</f>
        <v>570324</v>
      </c>
      <c r="D42" s="17">
        <f t="shared" si="0"/>
        <v>90.3404851854492</v>
      </c>
    </row>
    <row r="43" spans="1:4" ht="15.75">
      <c r="A43" s="12" t="s">
        <v>34</v>
      </c>
      <c r="B43" s="25">
        <v>297348</v>
      </c>
      <c r="C43" s="25">
        <v>252340</v>
      </c>
      <c r="D43" s="17">
        <f t="shared" si="0"/>
        <v>84.86352691122859</v>
      </c>
    </row>
    <row r="44" spans="1:4" ht="15.75">
      <c r="A44" s="12" t="s">
        <v>35</v>
      </c>
      <c r="B44" s="25">
        <v>248411</v>
      </c>
      <c r="C44" s="25">
        <v>205209</v>
      </c>
      <c r="D44" s="17">
        <f t="shared" si="0"/>
        <v>82.6086606470728</v>
      </c>
    </row>
    <row r="45" spans="1:4" ht="15.75">
      <c r="A45" s="12" t="s">
        <v>54</v>
      </c>
      <c r="B45" s="25">
        <v>33140</v>
      </c>
      <c r="C45" s="25">
        <v>66715</v>
      </c>
      <c r="D45" s="17">
        <f t="shared" si="0"/>
        <v>201.3126131563066</v>
      </c>
    </row>
    <row r="46" spans="1:4" ht="29.25" customHeight="1">
      <c r="A46" s="12" t="s">
        <v>36</v>
      </c>
      <c r="B46" s="25">
        <v>2150</v>
      </c>
      <c r="C46" s="25">
        <v>6270</v>
      </c>
      <c r="D46" s="17">
        <f t="shared" si="0"/>
        <v>291.6279069767442</v>
      </c>
    </row>
    <row r="47" spans="1:4" ht="15" customHeight="1">
      <c r="A47" s="12" t="s">
        <v>37</v>
      </c>
      <c r="B47" s="25">
        <v>50256</v>
      </c>
      <c r="C47" s="25">
        <v>39790</v>
      </c>
      <c r="D47" s="17">
        <f t="shared" si="0"/>
        <v>79.17462591531358</v>
      </c>
    </row>
    <row r="48" spans="1:4" ht="18" customHeight="1">
      <c r="A48" s="11" t="s">
        <v>9</v>
      </c>
      <c r="B48" s="24">
        <f>B49+B50</f>
        <v>26410</v>
      </c>
      <c r="C48" s="24">
        <f>C49+C50</f>
        <v>28666</v>
      </c>
      <c r="D48" s="17">
        <f t="shared" si="0"/>
        <v>108.54221885649376</v>
      </c>
    </row>
    <row r="49" spans="1:4" ht="17.25" customHeight="1">
      <c r="A49" s="12" t="s">
        <v>38</v>
      </c>
      <c r="B49" s="25">
        <v>26410</v>
      </c>
      <c r="C49" s="25">
        <v>22503</v>
      </c>
      <c r="D49" s="17">
        <f t="shared" si="0"/>
        <v>85.20636122680803</v>
      </c>
    </row>
    <row r="50" spans="1:4" ht="17.25" customHeight="1">
      <c r="A50" s="12" t="s">
        <v>39</v>
      </c>
      <c r="B50" s="25">
        <v>0</v>
      </c>
      <c r="C50" s="25">
        <v>6163</v>
      </c>
      <c r="D50" s="17">
        <v>0</v>
      </c>
    </row>
    <row r="51" spans="1:4" ht="16.5" customHeight="1">
      <c r="A51" s="11" t="s">
        <v>10</v>
      </c>
      <c r="B51" s="24">
        <f>B55</f>
        <v>0</v>
      </c>
      <c r="C51" s="24">
        <f>C55</f>
        <v>0</v>
      </c>
      <c r="D51" s="17">
        <v>0</v>
      </c>
    </row>
    <row r="52" spans="1:4" ht="17.25" customHeight="1" hidden="1">
      <c r="A52" s="12" t="s">
        <v>40</v>
      </c>
      <c r="B52" s="25">
        <v>0</v>
      </c>
      <c r="C52" s="25">
        <v>0</v>
      </c>
      <c r="D52" s="17">
        <v>0</v>
      </c>
    </row>
    <row r="53" spans="1:4" ht="16.5" customHeight="1" hidden="1">
      <c r="A53" s="12" t="s">
        <v>41</v>
      </c>
      <c r="B53" s="25">
        <v>0</v>
      </c>
      <c r="C53" s="25">
        <v>0</v>
      </c>
      <c r="D53" s="17">
        <v>0</v>
      </c>
    </row>
    <row r="54" spans="1:4" ht="16.5" customHeight="1" hidden="1">
      <c r="A54" s="12" t="s">
        <v>42</v>
      </c>
      <c r="B54" s="25">
        <v>0</v>
      </c>
      <c r="C54" s="25">
        <v>0</v>
      </c>
      <c r="D54" s="17">
        <v>0</v>
      </c>
    </row>
    <row r="55" spans="1:4" ht="33" customHeight="1">
      <c r="A55" s="12" t="s">
        <v>43</v>
      </c>
      <c r="B55" s="25">
        <v>0</v>
      </c>
      <c r="C55" s="25">
        <v>0</v>
      </c>
      <c r="D55" s="17">
        <v>0</v>
      </c>
    </row>
    <row r="56" spans="1:4" ht="15.75">
      <c r="A56" s="13" t="s">
        <v>6</v>
      </c>
      <c r="B56" s="25">
        <f>B57+B58+B59+B60</f>
        <v>84768</v>
      </c>
      <c r="C56" s="25">
        <f>C57+C58+C59+C60</f>
        <v>34250</v>
      </c>
      <c r="D56" s="17">
        <f t="shared" si="0"/>
        <v>40.40439788599471</v>
      </c>
    </row>
    <row r="57" spans="1:4" ht="15.75">
      <c r="A57" s="12" t="s">
        <v>44</v>
      </c>
      <c r="B57" s="25">
        <v>1170</v>
      </c>
      <c r="C57" s="25">
        <v>1190</v>
      </c>
      <c r="D57" s="17">
        <f t="shared" si="0"/>
        <v>101.7094017094017</v>
      </c>
    </row>
    <row r="58" spans="1:4" ht="20.25" customHeight="1">
      <c r="A58" s="12" t="s">
        <v>45</v>
      </c>
      <c r="B58" s="25">
        <v>83235</v>
      </c>
      <c r="C58" s="25">
        <v>32671</v>
      </c>
      <c r="D58" s="17">
        <f t="shared" si="0"/>
        <v>39.25151678981198</v>
      </c>
    </row>
    <row r="59" spans="1:4" ht="15.75">
      <c r="A59" s="12" t="s">
        <v>46</v>
      </c>
      <c r="B59" s="25">
        <v>363</v>
      </c>
      <c r="C59" s="25">
        <v>331</v>
      </c>
      <c r="D59" s="17">
        <f t="shared" si="0"/>
        <v>91.18457300275482</v>
      </c>
    </row>
    <row r="60" spans="1:4" ht="31.5">
      <c r="A60" s="12" t="s">
        <v>47</v>
      </c>
      <c r="B60" s="25">
        <v>0</v>
      </c>
      <c r="C60" s="25">
        <v>58</v>
      </c>
      <c r="D60" s="17">
        <v>0</v>
      </c>
    </row>
    <row r="61" spans="1:4" ht="15.75">
      <c r="A61" s="11" t="s">
        <v>5</v>
      </c>
      <c r="B61" s="24">
        <f>B62+B63</f>
        <v>46064</v>
      </c>
      <c r="C61" s="24">
        <f>C62+C63</f>
        <v>42605</v>
      </c>
      <c r="D61" s="17">
        <f aca="true" t="shared" si="1" ref="D60:D66">C61/B61*100</f>
        <v>92.49088225078152</v>
      </c>
    </row>
    <row r="62" spans="1:4" ht="15.75">
      <c r="A62" s="14" t="s">
        <v>48</v>
      </c>
      <c r="B62" s="25">
        <v>44638</v>
      </c>
      <c r="C62" s="25">
        <v>41114</v>
      </c>
      <c r="D62" s="17">
        <f t="shared" si="1"/>
        <v>92.10538106545992</v>
      </c>
    </row>
    <row r="63" spans="1:4" ht="15.75">
      <c r="A63" s="12" t="s">
        <v>49</v>
      </c>
      <c r="B63" s="25">
        <v>1426</v>
      </c>
      <c r="C63" s="25">
        <v>1491</v>
      </c>
      <c r="D63" s="17">
        <f t="shared" si="1"/>
        <v>104.55820476858344</v>
      </c>
    </row>
    <row r="64" spans="1:4" ht="15.75">
      <c r="A64" s="11" t="s">
        <v>11</v>
      </c>
      <c r="B64" s="24">
        <f>B65</f>
        <v>106</v>
      </c>
      <c r="C64" s="24">
        <f>C65</f>
        <v>2077</v>
      </c>
      <c r="D64" s="17">
        <f t="shared" si="1"/>
        <v>1959.433962264151</v>
      </c>
    </row>
    <row r="65" spans="1:4" ht="18" customHeight="1">
      <c r="A65" s="12" t="s">
        <v>50</v>
      </c>
      <c r="B65" s="25">
        <v>106</v>
      </c>
      <c r="C65" s="25">
        <v>2077</v>
      </c>
      <c r="D65" s="17">
        <f t="shared" si="1"/>
        <v>1959.433962264151</v>
      </c>
    </row>
    <row r="66" spans="1:4" ht="31.5" customHeight="1">
      <c r="A66" s="11" t="s">
        <v>12</v>
      </c>
      <c r="B66" s="24">
        <f>B67</f>
        <v>3776</v>
      </c>
      <c r="C66" s="24">
        <f>C67</f>
        <v>3233</v>
      </c>
      <c r="D66" s="17">
        <f t="shared" si="1"/>
        <v>85.6197033898305</v>
      </c>
    </row>
    <row r="67" spans="1:4" ht="30" customHeight="1">
      <c r="A67" s="11" t="s">
        <v>51</v>
      </c>
      <c r="B67" s="25">
        <v>3776</v>
      </c>
      <c r="C67" s="25">
        <v>3233</v>
      </c>
      <c r="D67" s="17">
        <f>C67/B67*100</f>
        <v>85.6197033898305</v>
      </c>
    </row>
    <row r="68" spans="2:3" ht="12.75">
      <c r="B68" s="16"/>
      <c r="C68" s="23"/>
    </row>
    <row r="69" ht="33" customHeight="1"/>
    <row r="70" spans="3:4" ht="12.75">
      <c r="C70" s="31"/>
      <c r="D70" s="31"/>
    </row>
  </sheetData>
  <sheetProtection/>
  <mergeCells count="7">
    <mergeCell ref="C70:D7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12" max="3" man="1"/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Непомнющий</cp:lastModifiedBy>
  <cp:lastPrinted>2022-05-19T03:19:03Z</cp:lastPrinted>
  <dcterms:created xsi:type="dcterms:W3CDTF">1996-10-08T23:32:33Z</dcterms:created>
  <dcterms:modified xsi:type="dcterms:W3CDTF">2023-06-26T04:07:45Z</dcterms:modified>
  <cp:category/>
  <cp:version/>
  <cp:contentType/>
  <cp:contentStatus/>
</cp:coreProperties>
</file>