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КАИП!$19:$21</definedName>
    <definedName name="_xlnm.Print_Area" localSheetId="0">КАИП!$A$1:$L$42</definedName>
  </definedNames>
  <calcPr calcId="145621"/>
</workbook>
</file>

<file path=xl/calcChain.xml><?xml version="1.0" encoding="utf-8"?>
<calcChain xmlns="http://schemas.openxmlformats.org/spreadsheetml/2006/main">
  <c r="H31" i="3" l="1"/>
  <c r="L35" i="3" l="1"/>
  <c r="H35" i="3"/>
  <c r="H36" i="3"/>
  <c r="J38" i="3"/>
  <c r="J35" i="3" s="1"/>
  <c r="H38" i="3"/>
  <c r="L27" i="3"/>
  <c r="L30" i="3"/>
  <c r="I15" i="3" s="1"/>
  <c r="J30" i="3"/>
  <c r="J27" i="3" s="1"/>
  <c r="H30" i="3"/>
  <c r="H27" i="3" s="1"/>
  <c r="G15" i="3" l="1"/>
  <c r="H25" i="3"/>
  <c r="H26" i="3" l="1"/>
  <c r="E15" i="3"/>
  <c r="H24" i="3"/>
  <c r="L25" i="3"/>
  <c r="I14" i="3"/>
  <c r="J32" i="3"/>
  <c r="G14" i="3" s="1"/>
  <c r="H32" i="3"/>
  <c r="E14" i="3" s="1"/>
  <c r="L36" i="3"/>
  <c r="L24" i="3" s="1"/>
  <c r="J36" i="3"/>
  <c r="J24" i="3" s="1"/>
  <c r="L41" i="3"/>
  <c r="I13" i="3" s="1"/>
  <c r="J41" i="3"/>
  <c r="G13" i="3" s="1"/>
  <c r="H41" i="3"/>
  <c r="E13" i="3" s="1"/>
  <c r="E16" i="3" l="1"/>
  <c r="L23" i="3"/>
  <c r="L22" i="3" s="1"/>
  <c r="H23" i="3"/>
  <c r="J34" i="3"/>
  <c r="J23" i="3"/>
  <c r="G16" i="3"/>
  <c r="L34" i="3"/>
  <c r="I16" i="3"/>
  <c r="J25" i="3"/>
  <c r="L26" i="3"/>
  <c r="J26" i="3"/>
  <c r="H34" i="3"/>
  <c r="J22" i="3" l="1"/>
  <c r="H22" i="3"/>
</calcChain>
</file>

<file path=xl/sharedStrings.xml><?xml version="1.0" encoding="utf-8"?>
<sst xmlns="http://schemas.openxmlformats.org/spreadsheetml/2006/main" count="78" uniqueCount="58">
  <si>
    <t>Итого</t>
  </si>
  <si>
    <t>№ п/п</t>
  </si>
  <si>
    <t xml:space="preserve">Наименование </t>
  </si>
  <si>
    <t>рублей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</si>
  <si>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</si>
  <si>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</si>
  <si>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</si>
  <si>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</si>
  <si>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</si>
  <si>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</si>
  <si>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</si>
  <si>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</si>
  <si>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</si>
  <si>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</si>
  <si>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</si>
  <si>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</si>
  <si>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</si>
  <si>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</si>
  <si>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</si>
  <si>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</si>
  <si>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</si>
  <si>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</si>
  <si>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</si>
  <si>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</si>
  <si>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</si>
  <si>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</si>
  <si>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к решению городского Совета депутатов</t>
  </si>
  <si>
    <t>Муниципальная программа города Ачинска "Развитие культуры"</t>
  </si>
  <si>
    <t>5</t>
  </si>
  <si>
    <t>Приложение 11</t>
  </si>
  <si>
    <t>Сумма 
на 2018 год</t>
  </si>
  <si>
    <t>Сумма 
на 2019 год</t>
  </si>
  <si>
    <t xml:space="preserve"> Сумма 
на 2018 год</t>
  </si>
  <si>
    <t xml:space="preserve"> Сумма 
на 2019 год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</si>
  <si>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</si>
  <si>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</si>
  <si>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</si>
  <si>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</si>
  <si>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</si>
  <si>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0800000000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</si>
  <si>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</si>
  <si>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</si>
  <si>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</si>
  <si>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 xml:space="preserve">Строительство кладбищ </t>
  </si>
  <si>
    <t>0420086260</t>
  </si>
  <si>
    <t>0502</t>
  </si>
  <si>
    <t>0410083010</t>
  </si>
  <si>
    <t>0703</t>
  </si>
  <si>
    <t>проектные работы, межевание на строительство наружной водопроводной сети района индивидуальной застройки по адресу:г. Ачинск  ул.1-я,2-я,3-я Мазульская</t>
  </si>
  <si>
    <t>Перечень строек и объектов
на 2018 год и плановый период 2019-2020 годов</t>
  </si>
  <si>
    <t>Сумма 
на 2020 год</t>
  </si>
  <si>
    <t xml:space="preserve"> Сумма 
на 2020 год</t>
  </si>
  <si>
    <t>Реконструкции здания по ул. Л.Толстого,15</t>
  </si>
  <si>
    <t>0850089010</t>
  </si>
  <si>
    <t>2018/                2020</t>
  </si>
  <si>
    <t>Устройство уличного освещения</t>
  </si>
  <si>
    <t>0420086020</t>
  </si>
  <si>
    <t>от 08.12.2017 №30-165р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</si>
</sst>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0" fontId="0" fillId="2" borderId="4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P42"/>
  <sheetViews>
    <sheetView showGridLines="0" tabSelected="1" view="pageBreakPreview" zoomScale="70" zoomScaleNormal="80" zoomScaleSheetLayoutView="70" workbookViewId="0">
      <selection activeCell="H4" sqref="H4"/>
    </sheetView>
  </sheetViews>
  <sheetFormatPr defaultColWidth="9.140625" defaultRowHeight="12.75" customHeight="1" outlineLevelRow="1" x14ac:dyDescent="0.3"/>
  <cols>
    <col min="1" max="1" width="5.140625" style="2" customWidth="1"/>
    <col min="2" max="2" width="45.5703125" style="3" customWidth="1"/>
    <col min="3" max="3" width="9.7109375" style="3" customWidth="1"/>
    <col min="4" max="4" width="11.42578125" style="32" customWidth="1"/>
    <col min="5" max="5" width="15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1.28515625" style="3" customWidth="1"/>
    <col min="11" max="11" width="7.28515625" style="3" customWidth="1"/>
    <col min="12" max="12" width="18.28515625" style="3" customWidth="1"/>
    <col min="13" max="15" width="9.140625" style="3"/>
    <col min="16" max="16" width="13.28515625" style="3" bestFit="1" customWidth="1"/>
    <col min="17" max="16384" width="9.140625" style="3"/>
  </cols>
  <sheetData>
    <row r="2" spans="1:12" ht="18.600000000000001" customHeight="1" x14ac:dyDescent="0.3">
      <c r="H2" s="3" t="s">
        <v>29</v>
      </c>
    </row>
    <row r="3" spans="1:12" ht="18.75" x14ac:dyDescent="0.3">
      <c r="H3" s="3" t="s">
        <v>26</v>
      </c>
    </row>
    <row r="4" spans="1:12" ht="18.75" x14ac:dyDescent="0.3">
      <c r="H4" s="3" t="s">
        <v>57</v>
      </c>
    </row>
    <row r="5" spans="1:12" ht="18.75" x14ac:dyDescent="0.3"/>
    <row r="6" spans="1:12" s="4" customFormat="1" ht="18.75" x14ac:dyDescent="0.2">
      <c r="D6" s="2"/>
    </row>
    <row r="7" spans="1:12" s="4" customFormat="1" ht="18.75" x14ac:dyDescent="0.2">
      <c r="D7" s="2"/>
    </row>
    <row r="8" spans="1:12" s="4" customFormat="1" ht="42.75" customHeight="1" x14ac:dyDescent="0.2">
      <c r="A8" s="44" t="s">
        <v>49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2" s="4" customFormat="1" ht="18.75" x14ac:dyDescent="0.2">
      <c r="A9" s="5"/>
      <c r="B9" s="2"/>
      <c r="C9" s="2"/>
      <c r="D9" s="2"/>
      <c r="E9" s="2"/>
    </row>
    <row r="10" spans="1:12" s="4" customFormat="1" ht="18.75" x14ac:dyDescent="0.2">
      <c r="D10" s="2"/>
      <c r="J10" s="9" t="s">
        <v>3</v>
      </c>
    </row>
    <row r="11" spans="1:12" ht="66.75" customHeight="1" x14ac:dyDescent="0.3">
      <c r="A11" s="6" t="s">
        <v>1</v>
      </c>
      <c r="B11" s="45" t="s">
        <v>2</v>
      </c>
      <c r="C11" s="46"/>
      <c r="D11" s="47"/>
      <c r="E11" s="40" t="s">
        <v>30</v>
      </c>
      <c r="F11" s="40"/>
      <c r="G11" s="40" t="s">
        <v>31</v>
      </c>
      <c r="H11" s="40"/>
      <c r="I11" s="40" t="s">
        <v>50</v>
      </c>
      <c r="J11" s="40"/>
    </row>
    <row r="12" spans="1:12" ht="18.75" x14ac:dyDescent="0.3">
      <c r="A12" s="6">
        <v>1</v>
      </c>
      <c r="B12" s="45" t="s">
        <v>5</v>
      </c>
      <c r="C12" s="46"/>
      <c r="D12" s="47"/>
      <c r="E12" s="40" t="s">
        <v>6</v>
      </c>
      <c r="F12" s="40"/>
      <c r="G12" s="40" t="s">
        <v>7</v>
      </c>
      <c r="H12" s="40"/>
      <c r="I12" s="40" t="s">
        <v>28</v>
      </c>
      <c r="J12" s="40"/>
    </row>
    <row r="13" spans="1:12" ht="42" customHeight="1" outlineLevel="1" x14ac:dyDescent="0.3">
      <c r="A13" s="7">
        <v>1</v>
      </c>
      <c r="B13" s="36" t="s">
        <v>19</v>
      </c>
      <c r="C13" s="36"/>
      <c r="D13" s="36"/>
      <c r="E13" s="39">
        <f>H41</f>
        <v>40187100</v>
      </c>
      <c r="F13" s="39"/>
      <c r="G13" s="39">
        <f t="shared" ref="G13" si="0">J41</f>
        <v>67456900</v>
      </c>
      <c r="H13" s="39"/>
      <c r="I13" s="39">
        <f t="shared" ref="I13" si="1">L41</f>
        <v>34446100</v>
      </c>
      <c r="J13" s="39"/>
    </row>
    <row r="14" spans="1:12" ht="42" customHeight="1" outlineLevel="1" x14ac:dyDescent="0.3">
      <c r="A14" s="7">
        <v>2</v>
      </c>
      <c r="B14" s="36" t="s">
        <v>27</v>
      </c>
      <c r="C14" s="36"/>
      <c r="D14" s="36"/>
      <c r="E14" s="39">
        <f>H32</f>
        <v>2877600</v>
      </c>
      <c r="F14" s="39"/>
      <c r="G14" s="39">
        <f t="shared" ref="G14" si="2">J32</f>
        <v>0</v>
      </c>
      <c r="H14" s="39"/>
      <c r="I14" s="37">
        <f t="shared" ref="I14" si="3">L32</f>
        <v>0</v>
      </c>
      <c r="J14" s="38"/>
    </row>
    <row r="15" spans="1:12" ht="66.599999999999994" customHeight="1" outlineLevel="1" x14ac:dyDescent="0.3">
      <c r="A15" s="7">
        <v>3</v>
      </c>
      <c r="B15" s="53" t="s">
        <v>40</v>
      </c>
      <c r="C15" s="54"/>
      <c r="D15" s="55"/>
      <c r="E15" s="37">
        <f>H30+H38</f>
        <v>31611662.609999999</v>
      </c>
      <c r="F15" s="38"/>
      <c r="G15" s="37">
        <f>J30+J38</f>
        <v>13846900</v>
      </c>
      <c r="H15" s="38"/>
      <c r="I15" s="37">
        <f>L30+L38</f>
        <v>17087900</v>
      </c>
      <c r="J15" s="38"/>
    </row>
    <row r="16" spans="1:12" ht="18.75" x14ac:dyDescent="0.3">
      <c r="A16" s="56" t="s">
        <v>0</v>
      </c>
      <c r="B16" s="57"/>
      <c r="C16" s="57"/>
      <c r="D16" s="58"/>
      <c r="E16" s="39">
        <f>SUM(E13:F15)</f>
        <v>74676362.609999999</v>
      </c>
      <c r="F16" s="39"/>
      <c r="G16" s="39">
        <f>SUM(G13:H15)</f>
        <v>81303800</v>
      </c>
      <c r="H16" s="39"/>
      <c r="I16" s="39">
        <f>SUM(I13:J15)</f>
        <v>51534000</v>
      </c>
      <c r="J16" s="39"/>
    </row>
    <row r="17" spans="1:16" ht="15.75" customHeight="1" x14ac:dyDescent="0.3">
      <c r="A17" s="5"/>
      <c r="B17" s="5"/>
      <c r="C17" s="5"/>
      <c r="D17" s="31"/>
      <c r="E17" s="5"/>
    </row>
    <row r="18" spans="1:16" ht="18.75" x14ac:dyDescent="0.3">
      <c r="L18" s="9" t="s">
        <v>3</v>
      </c>
    </row>
    <row r="19" spans="1:16" ht="36.75" customHeight="1" x14ac:dyDescent="0.3">
      <c r="A19" s="52" t="s">
        <v>1</v>
      </c>
      <c r="B19" s="40" t="s">
        <v>25</v>
      </c>
      <c r="C19" s="40" t="s">
        <v>34</v>
      </c>
      <c r="D19" s="40"/>
      <c r="E19" s="40"/>
      <c r="F19" s="40"/>
      <c r="G19" s="40" t="s">
        <v>9</v>
      </c>
      <c r="H19" s="48" t="s">
        <v>32</v>
      </c>
      <c r="I19" s="49"/>
      <c r="J19" s="48" t="s">
        <v>33</v>
      </c>
      <c r="K19" s="49"/>
      <c r="L19" s="40" t="s">
        <v>51</v>
      </c>
    </row>
    <row r="20" spans="1:16" ht="59.25" customHeight="1" x14ac:dyDescent="0.3">
      <c r="A20" s="52"/>
      <c r="B20" s="40"/>
      <c r="C20" s="11" t="s">
        <v>35</v>
      </c>
      <c r="D20" s="11" t="s">
        <v>36</v>
      </c>
      <c r="E20" s="11" t="s">
        <v>37</v>
      </c>
      <c r="F20" s="11" t="s">
        <v>38</v>
      </c>
      <c r="G20" s="40"/>
      <c r="H20" s="50"/>
      <c r="I20" s="51"/>
      <c r="J20" s="50"/>
      <c r="K20" s="51"/>
      <c r="L20" s="40"/>
    </row>
    <row r="21" spans="1:16" ht="18.75" x14ac:dyDescent="0.3">
      <c r="A21" s="8"/>
      <c r="B21" s="12" t="s">
        <v>4</v>
      </c>
      <c r="C21" s="12" t="s">
        <v>5</v>
      </c>
      <c r="D21" s="30" t="s">
        <v>6</v>
      </c>
      <c r="E21" s="12" t="s">
        <v>7</v>
      </c>
      <c r="F21" s="7">
        <v>5</v>
      </c>
      <c r="G21" s="7">
        <v>6</v>
      </c>
      <c r="H21" s="59">
        <v>7</v>
      </c>
      <c r="I21" s="60"/>
      <c r="J21" s="45" t="s">
        <v>8</v>
      </c>
      <c r="K21" s="47"/>
      <c r="L21" s="28" t="s">
        <v>18</v>
      </c>
    </row>
    <row r="22" spans="1:16" ht="25.5" customHeight="1" x14ac:dyDescent="0.3">
      <c r="A22" s="8">
        <v>1</v>
      </c>
      <c r="B22" s="36" t="s">
        <v>10</v>
      </c>
      <c r="C22" s="36"/>
      <c r="D22" s="36"/>
      <c r="E22" s="36"/>
      <c r="F22" s="36"/>
      <c r="G22" s="36"/>
      <c r="H22" s="37">
        <f>H23+H24+H25</f>
        <v>74676362.609999999</v>
      </c>
      <c r="I22" s="38"/>
      <c r="J22" s="37">
        <f>J23+J24+J25</f>
        <v>81303800</v>
      </c>
      <c r="K22" s="38"/>
      <c r="L22" s="27">
        <f>L23+L24+L25</f>
        <v>51534000</v>
      </c>
      <c r="P22" s="10"/>
    </row>
    <row r="23" spans="1:16" ht="18.75" x14ac:dyDescent="0.3">
      <c r="A23" s="8">
        <v>2</v>
      </c>
      <c r="B23" s="1" t="s">
        <v>11</v>
      </c>
      <c r="C23" s="1"/>
      <c r="D23" s="30"/>
      <c r="E23" s="1"/>
      <c r="F23" s="1"/>
      <c r="G23" s="1"/>
      <c r="H23" s="37">
        <f>H27+H35</f>
        <v>34489262.609999999</v>
      </c>
      <c r="I23" s="38"/>
      <c r="J23" s="37">
        <f>J27+J35</f>
        <v>13846900</v>
      </c>
      <c r="K23" s="38"/>
      <c r="L23" s="27">
        <f>L27+L35</f>
        <v>17087900</v>
      </c>
    </row>
    <row r="24" spans="1:16" ht="18.75" x14ac:dyDescent="0.3">
      <c r="A24" s="8">
        <v>3</v>
      </c>
      <c r="B24" s="1" t="s">
        <v>12</v>
      </c>
      <c r="C24" s="1"/>
      <c r="D24" s="30"/>
      <c r="E24" s="1"/>
      <c r="F24" s="1"/>
      <c r="G24" s="1"/>
      <c r="H24" s="37">
        <f>H28+H36</f>
        <v>40187100</v>
      </c>
      <c r="I24" s="38"/>
      <c r="J24" s="37">
        <f>J28+J36</f>
        <v>67456900</v>
      </c>
      <c r="K24" s="38"/>
      <c r="L24" s="27">
        <f>L28+L36</f>
        <v>34446100</v>
      </c>
    </row>
    <row r="25" spans="1:16" ht="18.75" x14ac:dyDescent="0.3">
      <c r="A25" s="8">
        <v>4</v>
      </c>
      <c r="B25" s="1" t="s">
        <v>13</v>
      </c>
      <c r="C25" s="1"/>
      <c r="D25" s="30"/>
      <c r="E25" s="1"/>
      <c r="F25" s="1"/>
      <c r="G25" s="1"/>
      <c r="H25" s="37">
        <f>H29+H37</f>
        <v>0</v>
      </c>
      <c r="I25" s="38"/>
      <c r="J25" s="37">
        <f>J29+J37</f>
        <v>0</v>
      </c>
      <c r="K25" s="38"/>
      <c r="L25" s="27">
        <f>L29+L37</f>
        <v>0</v>
      </c>
    </row>
    <row r="26" spans="1:16" ht="37.5" x14ac:dyDescent="0.3">
      <c r="A26" s="8">
        <v>5</v>
      </c>
      <c r="B26" s="1" t="s">
        <v>14</v>
      </c>
      <c r="C26" s="12" t="s">
        <v>15</v>
      </c>
      <c r="D26" s="30"/>
      <c r="E26" s="1"/>
      <c r="F26" s="1"/>
      <c r="G26" s="1"/>
      <c r="H26" s="37">
        <f>H27+H28+H29</f>
        <v>29932640</v>
      </c>
      <c r="I26" s="38"/>
      <c r="J26" s="37">
        <f>J27+J28+J29</f>
        <v>13666900</v>
      </c>
      <c r="K26" s="38"/>
      <c r="L26" s="27">
        <f>L27+L28+L29</f>
        <v>16907900</v>
      </c>
    </row>
    <row r="27" spans="1:16" ht="18.75" x14ac:dyDescent="0.3">
      <c r="A27" s="8">
        <v>6</v>
      </c>
      <c r="B27" s="1" t="s">
        <v>11</v>
      </c>
      <c r="C27" s="1"/>
      <c r="D27" s="30"/>
      <c r="E27" s="1"/>
      <c r="F27" s="1"/>
      <c r="G27" s="1"/>
      <c r="H27" s="37">
        <f>H33+H30</f>
        <v>29932640</v>
      </c>
      <c r="I27" s="38"/>
      <c r="J27" s="37">
        <f>J33+J30</f>
        <v>13666900</v>
      </c>
      <c r="K27" s="38"/>
      <c r="L27" s="27">
        <f>L31</f>
        <v>16907900</v>
      </c>
    </row>
    <row r="28" spans="1:16" ht="18.75" x14ac:dyDescent="0.3">
      <c r="A28" s="8">
        <v>7</v>
      </c>
      <c r="B28" s="1" t="s">
        <v>12</v>
      </c>
      <c r="C28" s="1"/>
      <c r="D28" s="30"/>
      <c r="E28" s="1"/>
      <c r="F28" s="1"/>
      <c r="G28" s="1"/>
      <c r="H28" s="37">
        <v>0</v>
      </c>
      <c r="I28" s="38"/>
      <c r="J28" s="39">
        <v>0</v>
      </c>
      <c r="K28" s="39"/>
      <c r="L28" s="27">
        <v>0</v>
      </c>
    </row>
    <row r="29" spans="1:16" ht="18.75" x14ac:dyDescent="0.3">
      <c r="A29" s="8">
        <v>8</v>
      </c>
      <c r="B29" s="1" t="s">
        <v>13</v>
      </c>
      <c r="C29" s="1"/>
      <c r="D29" s="30"/>
      <c r="E29" s="1"/>
      <c r="F29" s="1"/>
      <c r="G29" s="1"/>
      <c r="H29" s="37">
        <v>0</v>
      </c>
      <c r="I29" s="62"/>
      <c r="J29" s="39">
        <v>0</v>
      </c>
      <c r="K29" s="61"/>
      <c r="L29" s="27">
        <v>0</v>
      </c>
    </row>
    <row r="30" spans="1:16" ht="102" customHeight="1" x14ac:dyDescent="0.3">
      <c r="A30" s="13">
        <v>9</v>
      </c>
      <c r="B30" s="26" t="s">
        <v>40</v>
      </c>
      <c r="C30" s="26"/>
      <c r="D30" s="30"/>
      <c r="E30" s="25" t="s">
        <v>41</v>
      </c>
      <c r="F30" s="26"/>
      <c r="G30" s="26"/>
      <c r="H30" s="37">
        <f>H31</f>
        <v>27055040</v>
      </c>
      <c r="I30" s="38"/>
      <c r="J30" s="37">
        <f>J31</f>
        <v>13666900</v>
      </c>
      <c r="K30" s="38"/>
      <c r="L30" s="27">
        <f>L31</f>
        <v>16907900</v>
      </c>
    </row>
    <row r="31" spans="1:16" ht="18.75" x14ac:dyDescent="0.3">
      <c r="A31" s="13">
        <v>10</v>
      </c>
      <c r="B31" s="26" t="s">
        <v>43</v>
      </c>
      <c r="C31" s="25" t="s">
        <v>15</v>
      </c>
      <c r="D31" s="30" t="s">
        <v>42</v>
      </c>
      <c r="E31" s="25" t="s">
        <v>44</v>
      </c>
      <c r="F31" s="25" t="s">
        <v>22</v>
      </c>
      <c r="G31" s="26"/>
      <c r="H31" s="41">
        <f>13938500+13116540</f>
        <v>27055040</v>
      </c>
      <c r="I31" s="42"/>
      <c r="J31" s="41">
        <v>13666900</v>
      </c>
      <c r="K31" s="42"/>
      <c r="L31" s="34">
        <v>16907900</v>
      </c>
    </row>
    <row r="32" spans="1:16" ht="37.5" x14ac:dyDescent="0.3">
      <c r="A32" s="13">
        <v>11</v>
      </c>
      <c r="B32" s="14" t="s">
        <v>27</v>
      </c>
      <c r="C32" s="21"/>
      <c r="D32" s="21"/>
      <c r="E32" s="22" t="s">
        <v>39</v>
      </c>
      <c r="F32" s="21"/>
      <c r="G32" s="18"/>
      <c r="H32" s="41">
        <f>H33</f>
        <v>2877600</v>
      </c>
      <c r="I32" s="42"/>
      <c r="J32" s="41">
        <f>J33</f>
        <v>0</v>
      </c>
      <c r="K32" s="42"/>
      <c r="L32" s="19">
        <v>0</v>
      </c>
    </row>
    <row r="33" spans="1:12" ht="37.5" x14ac:dyDescent="0.3">
      <c r="A33" s="13">
        <v>12</v>
      </c>
      <c r="B33" s="14" t="s">
        <v>52</v>
      </c>
      <c r="C33" s="21" t="s">
        <v>15</v>
      </c>
      <c r="D33" s="21" t="s">
        <v>47</v>
      </c>
      <c r="E33" s="22" t="s">
        <v>53</v>
      </c>
      <c r="F33" s="21" t="s">
        <v>22</v>
      </c>
      <c r="G33" s="18">
        <v>2018</v>
      </c>
      <c r="H33" s="41">
        <v>2877600</v>
      </c>
      <c r="I33" s="42"/>
      <c r="J33" s="41">
        <v>0</v>
      </c>
      <c r="K33" s="42"/>
      <c r="L33" s="19">
        <v>0</v>
      </c>
    </row>
    <row r="34" spans="1:12" ht="18.75" x14ac:dyDescent="0.3">
      <c r="A34" s="35">
        <v>13</v>
      </c>
      <c r="B34" s="14" t="s">
        <v>16</v>
      </c>
      <c r="C34" s="16">
        <v>730</v>
      </c>
      <c r="D34" s="20"/>
      <c r="E34" s="15"/>
      <c r="F34" s="17"/>
      <c r="G34" s="17"/>
      <c r="H34" s="41">
        <f>H35+H36+H37</f>
        <v>44743722.609999999</v>
      </c>
      <c r="I34" s="42"/>
      <c r="J34" s="41">
        <f>J35+J36+J37</f>
        <v>67636900</v>
      </c>
      <c r="K34" s="42"/>
      <c r="L34" s="34">
        <f t="shared" ref="L34" si="4">L35+L36+L37</f>
        <v>34626100</v>
      </c>
    </row>
    <row r="35" spans="1:12" ht="18.75" x14ac:dyDescent="0.3">
      <c r="A35" s="8">
        <v>14</v>
      </c>
      <c r="B35" s="23" t="s">
        <v>11</v>
      </c>
      <c r="C35" s="20"/>
      <c r="D35" s="20"/>
      <c r="E35" s="15"/>
      <c r="F35" s="17"/>
      <c r="G35" s="17"/>
      <c r="H35" s="41">
        <f>H38</f>
        <v>4556622.6100000003</v>
      </c>
      <c r="I35" s="42"/>
      <c r="J35" s="41">
        <f>J38</f>
        <v>180000</v>
      </c>
      <c r="K35" s="42"/>
      <c r="L35" s="34">
        <f>L38</f>
        <v>180000</v>
      </c>
    </row>
    <row r="36" spans="1:12" ht="18.75" x14ac:dyDescent="0.3">
      <c r="A36" s="8">
        <v>15</v>
      </c>
      <c r="B36" s="23" t="s">
        <v>12</v>
      </c>
      <c r="C36" s="20"/>
      <c r="D36" s="20"/>
      <c r="E36" s="15"/>
      <c r="F36" s="17"/>
      <c r="G36" s="17"/>
      <c r="H36" s="41">
        <f>H42</f>
        <v>40187100</v>
      </c>
      <c r="I36" s="42"/>
      <c r="J36" s="41">
        <f>J42</f>
        <v>67456900</v>
      </c>
      <c r="K36" s="42"/>
      <c r="L36" s="34">
        <f>L42</f>
        <v>34446100</v>
      </c>
    </row>
    <row r="37" spans="1:12" ht="18.75" x14ac:dyDescent="0.3">
      <c r="A37" s="8">
        <v>16</v>
      </c>
      <c r="B37" s="23" t="s">
        <v>13</v>
      </c>
      <c r="C37" s="20"/>
      <c r="D37" s="20"/>
      <c r="E37" s="15"/>
      <c r="F37" s="17"/>
      <c r="G37" s="17"/>
      <c r="H37" s="41">
        <v>0</v>
      </c>
      <c r="I37" s="42"/>
      <c r="J37" s="41">
        <v>0</v>
      </c>
      <c r="K37" s="42"/>
      <c r="L37" s="34">
        <v>0</v>
      </c>
    </row>
    <row r="38" spans="1:12" ht="100.5" customHeight="1" x14ac:dyDescent="0.3">
      <c r="A38" s="13">
        <v>17</v>
      </c>
      <c r="B38" s="23" t="s">
        <v>40</v>
      </c>
      <c r="C38" s="21"/>
      <c r="D38" s="21"/>
      <c r="E38" s="21" t="s">
        <v>41</v>
      </c>
      <c r="F38" s="16"/>
      <c r="G38" s="18"/>
      <c r="H38" s="41">
        <f>H39+H40</f>
        <v>4556622.6100000003</v>
      </c>
      <c r="I38" s="42"/>
      <c r="J38" s="41">
        <f>J39+J40</f>
        <v>180000</v>
      </c>
      <c r="K38" s="42"/>
      <c r="L38" s="34">
        <v>180000</v>
      </c>
    </row>
    <row r="39" spans="1:12" ht="119.25" customHeight="1" x14ac:dyDescent="0.3">
      <c r="A39" s="29">
        <v>18</v>
      </c>
      <c r="B39" s="14" t="s">
        <v>48</v>
      </c>
      <c r="C39" s="16">
        <v>730</v>
      </c>
      <c r="D39" s="21" t="s">
        <v>45</v>
      </c>
      <c r="E39" s="22" t="s">
        <v>46</v>
      </c>
      <c r="F39" s="17">
        <v>410</v>
      </c>
      <c r="G39" s="18">
        <v>2018</v>
      </c>
      <c r="H39" s="41">
        <v>4376622.6100000003</v>
      </c>
      <c r="I39" s="42"/>
      <c r="J39" s="41">
        <v>0</v>
      </c>
      <c r="K39" s="42"/>
      <c r="L39" s="34">
        <v>0</v>
      </c>
    </row>
    <row r="40" spans="1:12" ht="67.150000000000006" customHeight="1" x14ac:dyDescent="0.3">
      <c r="A40" s="33">
        <v>19</v>
      </c>
      <c r="B40" s="14" t="s">
        <v>55</v>
      </c>
      <c r="C40" s="16">
        <v>730</v>
      </c>
      <c r="D40" s="21" t="s">
        <v>42</v>
      </c>
      <c r="E40" s="22" t="s">
        <v>56</v>
      </c>
      <c r="F40" s="17">
        <v>410</v>
      </c>
      <c r="G40" s="18">
        <v>2018</v>
      </c>
      <c r="H40" s="41">
        <v>180000</v>
      </c>
      <c r="I40" s="42"/>
      <c r="J40" s="41">
        <v>180000</v>
      </c>
      <c r="K40" s="42"/>
      <c r="L40" s="34">
        <v>180000</v>
      </c>
    </row>
    <row r="41" spans="1:12" ht="37.5" x14ac:dyDescent="0.3">
      <c r="A41" s="33">
        <v>20</v>
      </c>
      <c r="B41" s="23" t="s">
        <v>19</v>
      </c>
      <c r="C41" s="21"/>
      <c r="D41" s="21"/>
      <c r="E41" s="21" t="s">
        <v>23</v>
      </c>
      <c r="F41" s="16"/>
      <c r="G41" s="18"/>
      <c r="H41" s="43">
        <f>SUM(H42:I42)</f>
        <v>40187100</v>
      </c>
      <c r="I41" s="43"/>
      <c r="J41" s="43">
        <f>SUM(J42:K42)</f>
        <v>67456900</v>
      </c>
      <c r="K41" s="43"/>
      <c r="L41" s="34">
        <f>SUM(L42:L42)</f>
        <v>34446100</v>
      </c>
    </row>
    <row r="42" spans="1:12" ht="93.75" x14ac:dyDescent="0.3">
      <c r="A42" s="33">
        <v>21</v>
      </c>
      <c r="B42" s="24" t="s">
        <v>21</v>
      </c>
      <c r="C42" s="21" t="s">
        <v>17</v>
      </c>
      <c r="D42" s="21" t="s">
        <v>20</v>
      </c>
      <c r="E42" s="21" t="s">
        <v>24</v>
      </c>
      <c r="F42" s="16">
        <v>410</v>
      </c>
      <c r="G42" s="18" t="s">
        <v>54</v>
      </c>
      <c r="H42" s="43">
        <v>40187100</v>
      </c>
      <c r="I42" s="43"/>
      <c r="J42" s="43">
        <v>67456900</v>
      </c>
      <c r="K42" s="43"/>
      <c r="L42" s="34">
        <v>34446100</v>
      </c>
    </row>
  </sheetData>
  <mergeCells count="77">
    <mergeCell ref="H35:I35"/>
    <mergeCell ref="H33:I33"/>
    <mergeCell ref="J29:K29"/>
    <mergeCell ref="H29:I29"/>
    <mergeCell ref="J30:K30"/>
    <mergeCell ref="H31:I31"/>
    <mergeCell ref="H30:I30"/>
    <mergeCell ref="J31:K31"/>
    <mergeCell ref="J32:K32"/>
    <mergeCell ref="H28:I28"/>
    <mergeCell ref="J28:K28"/>
    <mergeCell ref="G13:H13"/>
    <mergeCell ref="I13:J13"/>
    <mergeCell ref="G14:H14"/>
    <mergeCell ref="I14:J14"/>
    <mergeCell ref="I15:J15"/>
    <mergeCell ref="H21:I21"/>
    <mergeCell ref="H19:I20"/>
    <mergeCell ref="H27:I27"/>
    <mergeCell ref="H23:I23"/>
    <mergeCell ref="H24:I24"/>
    <mergeCell ref="H25:I25"/>
    <mergeCell ref="J25:K25"/>
    <mergeCell ref="J27:K27"/>
    <mergeCell ref="J21:K21"/>
    <mergeCell ref="L19:L20"/>
    <mergeCell ref="J19:K20"/>
    <mergeCell ref="A19:A20"/>
    <mergeCell ref="B13:D13"/>
    <mergeCell ref="B14:D14"/>
    <mergeCell ref="B15:D15"/>
    <mergeCell ref="E13:F13"/>
    <mergeCell ref="E14:F14"/>
    <mergeCell ref="B19:B20"/>
    <mergeCell ref="E15:F15"/>
    <mergeCell ref="I16:J16"/>
    <mergeCell ref="A16:D16"/>
    <mergeCell ref="G19:G20"/>
    <mergeCell ref="A8:L8"/>
    <mergeCell ref="G11:H11"/>
    <mergeCell ref="E11:F11"/>
    <mergeCell ref="B11:D11"/>
    <mergeCell ref="B12:D12"/>
    <mergeCell ref="E12:F12"/>
    <mergeCell ref="I11:J11"/>
    <mergeCell ref="I12:J12"/>
    <mergeCell ref="G12:H12"/>
    <mergeCell ref="H42:I42"/>
    <mergeCell ref="J42:K42"/>
    <mergeCell ref="G16:H16"/>
    <mergeCell ref="J26:K26"/>
    <mergeCell ref="H26:I26"/>
    <mergeCell ref="J34:K34"/>
    <mergeCell ref="J35:K35"/>
    <mergeCell ref="H34:I34"/>
    <mergeCell ref="H22:I22"/>
    <mergeCell ref="J23:K23"/>
    <mergeCell ref="J24:K24"/>
    <mergeCell ref="J33:K33"/>
    <mergeCell ref="H32:I32"/>
    <mergeCell ref="H41:I41"/>
    <mergeCell ref="J41:K41"/>
    <mergeCell ref="H37:I37"/>
    <mergeCell ref="H39:I39"/>
    <mergeCell ref="H36:I36"/>
    <mergeCell ref="J39:K39"/>
    <mergeCell ref="J36:K36"/>
    <mergeCell ref="H40:I40"/>
    <mergeCell ref="H38:I38"/>
    <mergeCell ref="J40:K40"/>
    <mergeCell ref="J37:K37"/>
    <mergeCell ref="J38:K38"/>
    <mergeCell ref="B22:G22"/>
    <mergeCell ref="J22:K22"/>
    <mergeCell ref="G15:H15"/>
    <mergeCell ref="E16:F16"/>
    <mergeCell ref="C19:F19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2017-11-03T04:12:58Z</cp:lastPrinted>
  <dcterms:created xsi:type="dcterms:W3CDTF">2002-03-11T10:22:12Z</dcterms:created>
  <dcterms:modified xsi:type="dcterms:W3CDTF">2017-12-05T02:00:40Z</dcterms:modified>
</cp:coreProperties>
</file>