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435" windowWidth="15450" windowHeight="1014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КАИП!$22:$24</definedName>
    <definedName name="_xlnm.Print_Area" localSheetId="0">КАИП!$A$1:$L$47</definedName>
  </definedNames>
  <calcPr calcId="145621"/>
</workbook>
</file>

<file path=xl/calcChain.xml><?xml version="1.0" encoding="utf-8"?>
<calcChain xmlns="http://schemas.openxmlformats.org/spreadsheetml/2006/main">
  <c r="H41" i="3" l="1"/>
  <c r="H28" i="3" l="1"/>
  <c r="H27" i="3"/>
  <c r="L44" i="3" l="1"/>
  <c r="I17" i="3" s="1"/>
  <c r="J44" i="3"/>
  <c r="H44" i="3"/>
  <c r="H38" i="3" s="1"/>
  <c r="H37" i="3" s="1"/>
  <c r="L38" i="3" l="1"/>
  <c r="J38" i="3"/>
  <c r="L30" i="3"/>
  <c r="L33" i="3"/>
  <c r="I18" i="3" s="1"/>
  <c r="J33" i="3"/>
  <c r="H33" i="3"/>
  <c r="E18" i="3" s="1"/>
  <c r="J30" i="3" l="1"/>
  <c r="G18" i="3"/>
  <c r="H30" i="3"/>
  <c r="H29" i="3" l="1"/>
  <c r="L28" i="3"/>
  <c r="J35" i="3"/>
  <c r="G17" i="3" s="1"/>
  <c r="H35" i="3"/>
  <c r="E17" i="3" s="1"/>
  <c r="L39" i="3"/>
  <c r="L27" i="3" s="1"/>
  <c r="J39" i="3"/>
  <c r="J27" i="3" s="1"/>
  <c r="L46" i="3"/>
  <c r="I16" i="3" s="1"/>
  <c r="J46" i="3"/>
  <c r="G16" i="3" s="1"/>
  <c r="H46" i="3"/>
  <c r="E16" i="3" s="1"/>
  <c r="E19" i="3" l="1"/>
  <c r="L26" i="3"/>
  <c r="L25" i="3" s="1"/>
  <c r="H26" i="3"/>
  <c r="J37" i="3"/>
  <c r="J26" i="3"/>
  <c r="G19" i="3"/>
  <c r="L37" i="3"/>
  <c r="I19" i="3"/>
  <c r="J28" i="3"/>
  <c r="L29" i="3"/>
  <c r="J29" i="3"/>
  <c r="J25" i="3" l="1"/>
  <c r="H25" i="3"/>
</calcChain>
</file>

<file path=xl/sharedStrings.xml><?xml version="1.0" encoding="utf-8"?>
<sst xmlns="http://schemas.openxmlformats.org/spreadsheetml/2006/main" count="88" uniqueCount="63">
  <si>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</si>
  <si>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</si>
  <si>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</si>
  <si>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</si>
  <si>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</si>
  <si>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</si>
  <si>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</si>
  <si>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</si>
  <si>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</si>
  <si>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</si>
  <si>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</si>
  <si>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</si>
  <si>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</si>
  <si>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</si>
  <si>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</si>
  <si>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</si>
  <si>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</si>
  <si>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</si>
  <si>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</si>
  <si>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</si>
  <si>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</si>
  <si>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</si>
  <si>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</si>
  <si>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</si>
  <si>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</si>
  <si>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</si>
  <si>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</si>
  <si>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</si>
  <si>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Сумма 
на 2019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</si>
  <si>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</si>
  <si>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</si>
  <si>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</si>
  <si>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</si>
  <si>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</si>
  <si>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</si>
  <si>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</si>
  <si>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</si>
  <si>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</si>
  <si>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</si>
  <si>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</si>
  <si>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</si>
  <si>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Перечень строек и объектов
на 2019 год и плановый период 2020-2021 годов</t>
  </si>
  <si>
    <t>Сумма 
на 2021 год</t>
  </si>
  <si>
    <t xml:space="preserve"> Сумма 
на 2021 год</t>
  </si>
  <si>
    <t>2019/                2021</t>
  </si>
  <si>
    <t>2019/   2021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</si>
  <si>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</si>
  <si>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</si>
  <si>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</si>
  <si>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>1610013170</t>
  </si>
  <si>
    <t>обеспечение мероприятий по переселению граждан из аварийного жилищного фонда</t>
  </si>
  <si>
    <t xml:space="preserve">Строительство кладбища </t>
  </si>
  <si>
    <t>Расходы, связанные со строительством жилого дома по ул. Индустриальная</t>
  </si>
  <si>
    <t>16100S9602</t>
  </si>
  <si>
    <t>0502</t>
  </si>
  <si>
    <t>0410083010</t>
  </si>
  <si>
    <t>Разработка схемы границ земельного участка для  строительства водопроводной сети к жилым домам №6, №8 переулок Простой</t>
  </si>
  <si>
    <t>Разработка схемы границ земельного участка на строительство  водопроводной сети к жилым домам по адресу: г. Ачинск, точки подключения Т-1 ул. Кравченко,43, Т-2, мкр. Авиатор, 6, Т-3 ул. Овражная,33</t>
  </si>
  <si>
    <t>2019/        2021</t>
  </si>
  <si>
    <t>Приложение 10</t>
  </si>
  <si>
    <t xml:space="preserve">к решению Ачинского городского </t>
  </si>
  <si>
    <t>Совета депутатов от 07.12.2018 № 40-234р</t>
  </si>
  <si>
    <t>Совета депутатовот 08.02.2019 № 41-241р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</si>
</sst>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8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1" fillId="0" borderId="0" xfId="1" applyFont="1" applyFill="1"/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P47"/>
  <sheetViews>
    <sheetView showGridLines="0" tabSelected="1" zoomScaleNormal="100" zoomScaleSheetLayoutView="70" workbookViewId="0">
      <selection activeCell="I14" sqref="I14:J14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1.42578125" style="31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 x14ac:dyDescent="0.3">
      <c r="H2" s="3" t="s">
        <v>59</v>
      </c>
    </row>
    <row r="3" spans="1:12" ht="18.75" x14ac:dyDescent="0.3">
      <c r="H3" s="3" t="s">
        <v>60</v>
      </c>
    </row>
    <row r="4" spans="1:12" ht="18.75" x14ac:dyDescent="0.3">
      <c r="H4" s="3" t="s">
        <v>62</v>
      </c>
    </row>
    <row r="5" spans="1:12" ht="18.75" x14ac:dyDescent="0.3"/>
    <row r="6" spans="1:12" ht="18.75" x14ac:dyDescent="0.3">
      <c r="H6" s="3" t="s">
        <v>27</v>
      </c>
      <c r="I6" s="40"/>
    </row>
    <row r="7" spans="1:12" ht="18.75" x14ac:dyDescent="0.3">
      <c r="H7" s="39" t="s">
        <v>60</v>
      </c>
      <c r="I7" s="40"/>
    </row>
    <row r="8" spans="1:12" ht="18.75" x14ac:dyDescent="0.3">
      <c r="G8" s="39"/>
      <c r="H8" s="39" t="s">
        <v>61</v>
      </c>
      <c r="I8" s="40"/>
    </row>
    <row r="9" spans="1:12" s="4" customFormat="1" ht="18.75" x14ac:dyDescent="0.2">
      <c r="D9" s="2"/>
    </row>
    <row r="10" spans="1:12" s="4" customFormat="1" ht="18.75" x14ac:dyDescent="0.2">
      <c r="D10" s="2"/>
    </row>
    <row r="11" spans="1:12" s="4" customFormat="1" ht="42.75" customHeight="1" x14ac:dyDescent="0.2">
      <c r="A11" s="65" t="s">
        <v>41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</row>
    <row r="12" spans="1:12" s="4" customFormat="1" ht="18.75" x14ac:dyDescent="0.2">
      <c r="A12" s="5"/>
      <c r="B12" s="2"/>
      <c r="C12" s="2"/>
      <c r="D12" s="2"/>
      <c r="E12" s="2"/>
    </row>
    <row r="13" spans="1:12" s="4" customFormat="1" ht="18.75" x14ac:dyDescent="0.2">
      <c r="D13" s="2"/>
      <c r="J13" s="9" t="s">
        <v>3</v>
      </c>
    </row>
    <row r="14" spans="1:12" ht="66.75" customHeight="1" x14ac:dyDescent="0.3">
      <c r="A14" s="6" t="s">
        <v>1</v>
      </c>
      <c r="B14" s="54" t="s">
        <v>2</v>
      </c>
      <c r="C14" s="66"/>
      <c r="D14" s="55"/>
      <c r="E14" s="56" t="s">
        <v>28</v>
      </c>
      <c r="F14" s="56"/>
      <c r="G14" s="56" t="s">
        <v>39</v>
      </c>
      <c r="H14" s="56"/>
      <c r="I14" s="56" t="s">
        <v>42</v>
      </c>
      <c r="J14" s="56"/>
    </row>
    <row r="15" spans="1:12" ht="18.75" x14ac:dyDescent="0.3">
      <c r="A15" s="6">
        <v>1</v>
      </c>
      <c r="B15" s="54" t="s">
        <v>5</v>
      </c>
      <c r="C15" s="66"/>
      <c r="D15" s="55"/>
      <c r="E15" s="56" t="s">
        <v>6</v>
      </c>
      <c r="F15" s="56"/>
      <c r="G15" s="56" t="s">
        <v>7</v>
      </c>
      <c r="H15" s="56"/>
      <c r="I15" s="56" t="s">
        <v>26</v>
      </c>
      <c r="J15" s="56"/>
    </row>
    <row r="16" spans="1:12" ht="42" customHeight="1" outlineLevel="1" x14ac:dyDescent="0.3">
      <c r="A16" s="7">
        <v>1</v>
      </c>
      <c r="B16" s="58" t="s">
        <v>19</v>
      </c>
      <c r="C16" s="58"/>
      <c r="D16" s="58"/>
      <c r="E16" s="43">
        <f>H46</f>
        <v>79271200</v>
      </c>
      <c r="F16" s="43"/>
      <c r="G16" s="43">
        <f t="shared" ref="G16" si="0">J46</f>
        <v>57251400</v>
      </c>
      <c r="H16" s="43"/>
      <c r="I16" s="43">
        <f t="shared" ref="I16" si="1">L46</f>
        <v>57251400</v>
      </c>
      <c r="J16" s="43"/>
    </row>
    <row r="17" spans="1:16" ht="42" customHeight="1" outlineLevel="1" x14ac:dyDescent="0.3">
      <c r="A17" s="7">
        <v>2</v>
      </c>
      <c r="B17" s="58" t="s">
        <v>46</v>
      </c>
      <c r="C17" s="58"/>
      <c r="D17" s="58"/>
      <c r="E17" s="43">
        <f>H35+H44</f>
        <v>4441674.7</v>
      </c>
      <c r="F17" s="43"/>
      <c r="G17" s="43">
        <f>J35+J44</f>
        <v>1959724.56</v>
      </c>
      <c r="H17" s="43"/>
      <c r="I17" s="43">
        <f>L35+L44</f>
        <v>1959724.56</v>
      </c>
      <c r="J17" s="43"/>
    </row>
    <row r="18" spans="1:16" ht="66.599999999999994" customHeight="1" outlineLevel="1" x14ac:dyDescent="0.3">
      <c r="A18" s="7">
        <v>3</v>
      </c>
      <c r="B18" s="59" t="s">
        <v>35</v>
      </c>
      <c r="C18" s="60"/>
      <c r="D18" s="61"/>
      <c r="E18" s="45">
        <f>H33+H41</f>
        <v>29399500</v>
      </c>
      <c r="F18" s="47"/>
      <c r="G18" s="45">
        <f>J33</f>
        <v>42232310.840000004</v>
      </c>
      <c r="H18" s="47"/>
      <c r="I18" s="45">
        <f>L33</f>
        <v>0</v>
      </c>
      <c r="J18" s="47"/>
    </row>
    <row r="19" spans="1:16" ht="18.75" x14ac:dyDescent="0.3">
      <c r="A19" s="62" t="s">
        <v>0</v>
      </c>
      <c r="B19" s="63"/>
      <c r="C19" s="63"/>
      <c r="D19" s="64"/>
      <c r="E19" s="43">
        <f>SUM(E16:F18)</f>
        <v>113112374.7</v>
      </c>
      <c r="F19" s="43"/>
      <c r="G19" s="43">
        <f>SUM(G16:H18)</f>
        <v>101443435.40000001</v>
      </c>
      <c r="H19" s="43"/>
      <c r="I19" s="43">
        <f>SUM(I16:J18)</f>
        <v>59211124.560000002</v>
      </c>
      <c r="J19" s="43"/>
    </row>
    <row r="20" spans="1:16" ht="15.75" customHeight="1" x14ac:dyDescent="0.3">
      <c r="A20" s="5"/>
      <c r="B20" s="5"/>
      <c r="C20" s="5"/>
      <c r="D20" s="30"/>
      <c r="E20" s="5"/>
    </row>
    <row r="21" spans="1:16" ht="18.75" x14ac:dyDescent="0.3">
      <c r="L21" s="9" t="s">
        <v>3</v>
      </c>
    </row>
    <row r="22" spans="1:16" ht="36.75" customHeight="1" x14ac:dyDescent="0.3">
      <c r="A22" s="57" t="s">
        <v>1</v>
      </c>
      <c r="B22" s="56" t="s">
        <v>25</v>
      </c>
      <c r="C22" s="56" t="s">
        <v>30</v>
      </c>
      <c r="D22" s="56"/>
      <c r="E22" s="56"/>
      <c r="F22" s="56"/>
      <c r="G22" s="56" t="s">
        <v>9</v>
      </c>
      <c r="H22" s="50" t="s">
        <v>29</v>
      </c>
      <c r="I22" s="51"/>
      <c r="J22" s="50" t="s">
        <v>40</v>
      </c>
      <c r="K22" s="51"/>
      <c r="L22" s="56" t="s">
        <v>43</v>
      </c>
    </row>
    <row r="23" spans="1:16" ht="59.25" customHeight="1" x14ac:dyDescent="0.3">
      <c r="A23" s="57"/>
      <c r="B23" s="56"/>
      <c r="C23" s="11" t="s">
        <v>31</v>
      </c>
      <c r="D23" s="11" t="s">
        <v>32</v>
      </c>
      <c r="E23" s="11" t="s">
        <v>33</v>
      </c>
      <c r="F23" s="11" t="s">
        <v>34</v>
      </c>
      <c r="G23" s="56"/>
      <c r="H23" s="52"/>
      <c r="I23" s="53"/>
      <c r="J23" s="52"/>
      <c r="K23" s="53"/>
      <c r="L23" s="56"/>
    </row>
    <row r="24" spans="1:16" ht="18.75" x14ac:dyDescent="0.3">
      <c r="A24" s="8"/>
      <c r="B24" s="12" t="s">
        <v>4</v>
      </c>
      <c r="C24" s="12" t="s">
        <v>5</v>
      </c>
      <c r="D24" s="29" t="s">
        <v>6</v>
      </c>
      <c r="E24" s="12" t="s">
        <v>7</v>
      </c>
      <c r="F24" s="7">
        <v>5</v>
      </c>
      <c r="G24" s="7">
        <v>6</v>
      </c>
      <c r="H24" s="48">
        <v>7</v>
      </c>
      <c r="I24" s="49"/>
      <c r="J24" s="54" t="s">
        <v>8</v>
      </c>
      <c r="K24" s="55"/>
      <c r="L24" s="28" t="s">
        <v>18</v>
      </c>
    </row>
    <row r="25" spans="1:16" ht="25.5" customHeight="1" x14ac:dyDescent="0.3">
      <c r="A25" s="8">
        <v>1</v>
      </c>
      <c r="B25" s="58" t="s">
        <v>10</v>
      </c>
      <c r="C25" s="58"/>
      <c r="D25" s="58"/>
      <c r="E25" s="58"/>
      <c r="F25" s="58"/>
      <c r="G25" s="58"/>
      <c r="H25" s="45">
        <f>H26+H27+H28</f>
        <v>113112374.7</v>
      </c>
      <c r="I25" s="47"/>
      <c r="J25" s="45">
        <f>J26+J27+J28</f>
        <v>101443435.40000001</v>
      </c>
      <c r="K25" s="47"/>
      <c r="L25" s="27">
        <f>L26+L27+L28</f>
        <v>59211124.560000002</v>
      </c>
      <c r="P25" s="10"/>
    </row>
    <row r="26" spans="1:16" ht="18.75" x14ac:dyDescent="0.3">
      <c r="A26" s="8">
        <v>2</v>
      </c>
      <c r="B26" s="1" t="s">
        <v>11</v>
      </c>
      <c r="C26" s="1"/>
      <c r="D26" s="29"/>
      <c r="E26" s="1"/>
      <c r="F26" s="1"/>
      <c r="G26" s="1"/>
      <c r="H26" s="45">
        <f>H30+H38</f>
        <v>33841174.700000003</v>
      </c>
      <c r="I26" s="47"/>
      <c r="J26" s="45">
        <f>J30+J38</f>
        <v>44192035.400000006</v>
      </c>
      <c r="K26" s="47"/>
      <c r="L26" s="27">
        <f>L30+L38</f>
        <v>1959724.56</v>
      </c>
    </row>
    <row r="27" spans="1:16" ht="18.75" x14ac:dyDescent="0.3">
      <c r="A27" s="8">
        <v>3</v>
      </c>
      <c r="B27" s="1" t="s">
        <v>12</v>
      </c>
      <c r="C27" s="1"/>
      <c r="D27" s="29"/>
      <c r="E27" s="1"/>
      <c r="F27" s="1"/>
      <c r="G27" s="1"/>
      <c r="H27" s="45">
        <f>H31+H39</f>
        <v>19817800</v>
      </c>
      <c r="I27" s="47"/>
      <c r="J27" s="45">
        <f>J31+J39</f>
        <v>57251400</v>
      </c>
      <c r="K27" s="47"/>
      <c r="L27" s="27">
        <f>L31+L39</f>
        <v>57251400</v>
      </c>
    </row>
    <row r="28" spans="1:16" ht="18.75" x14ac:dyDescent="0.3">
      <c r="A28" s="8">
        <v>4</v>
      </c>
      <c r="B28" s="1" t="s">
        <v>13</v>
      </c>
      <c r="C28" s="1"/>
      <c r="D28" s="29"/>
      <c r="E28" s="1"/>
      <c r="F28" s="1"/>
      <c r="G28" s="1"/>
      <c r="H28" s="45">
        <f>H32+H40</f>
        <v>59453400</v>
      </c>
      <c r="I28" s="47"/>
      <c r="J28" s="45">
        <f>J32+J40</f>
        <v>0</v>
      </c>
      <c r="K28" s="47"/>
      <c r="L28" s="27">
        <f>L32+L40</f>
        <v>0</v>
      </c>
    </row>
    <row r="29" spans="1:16" ht="37.5" x14ac:dyDescent="0.3">
      <c r="A29" s="8">
        <v>5</v>
      </c>
      <c r="B29" s="1" t="s">
        <v>14</v>
      </c>
      <c r="C29" s="12" t="s">
        <v>15</v>
      </c>
      <c r="D29" s="29"/>
      <c r="E29" s="1"/>
      <c r="F29" s="1"/>
      <c r="G29" s="1"/>
      <c r="H29" s="45">
        <f>H30+H31+H32</f>
        <v>31707950.140000001</v>
      </c>
      <c r="I29" s="47"/>
      <c r="J29" s="45">
        <f>J30+J31+J32</f>
        <v>42232310.840000004</v>
      </c>
      <c r="K29" s="47"/>
      <c r="L29" s="27">
        <f>L30+L31+L32</f>
        <v>0</v>
      </c>
    </row>
    <row r="30" spans="1:16" ht="18.75" x14ac:dyDescent="0.3">
      <c r="A30" s="8">
        <v>6</v>
      </c>
      <c r="B30" s="1" t="s">
        <v>11</v>
      </c>
      <c r="C30" s="1"/>
      <c r="D30" s="29"/>
      <c r="E30" s="1"/>
      <c r="F30" s="1"/>
      <c r="G30" s="1"/>
      <c r="H30" s="45">
        <f>H36+H33</f>
        <v>31707950.140000001</v>
      </c>
      <c r="I30" s="47"/>
      <c r="J30" s="45">
        <f>J36+J33</f>
        <v>42232310.840000004</v>
      </c>
      <c r="K30" s="47"/>
      <c r="L30" s="27">
        <f>L34</f>
        <v>0</v>
      </c>
    </row>
    <row r="31" spans="1:16" ht="18.75" x14ac:dyDescent="0.3">
      <c r="A31" s="8">
        <v>7</v>
      </c>
      <c r="B31" s="1" t="s">
        <v>12</v>
      </c>
      <c r="C31" s="1"/>
      <c r="D31" s="29"/>
      <c r="E31" s="1"/>
      <c r="F31" s="1"/>
      <c r="G31" s="1"/>
      <c r="H31" s="45">
        <v>0</v>
      </c>
      <c r="I31" s="47"/>
      <c r="J31" s="43">
        <v>0</v>
      </c>
      <c r="K31" s="43"/>
      <c r="L31" s="27">
        <v>0</v>
      </c>
    </row>
    <row r="32" spans="1:16" ht="18.75" x14ac:dyDescent="0.3">
      <c r="A32" s="8">
        <v>8</v>
      </c>
      <c r="B32" s="1" t="s">
        <v>13</v>
      </c>
      <c r="C32" s="1"/>
      <c r="D32" s="29"/>
      <c r="E32" s="1"/>
      <c r="F32" s="1"/>
      <c r="G32" s="1"/>
      <c r="H32" s="45">
        <v>0</v>
      </c>
      <c r="I32" s="46"/>
      <c r="J32" s="43">
        <v>0</v>
      </c>
      <c r="K32" s="44"/>
      <c r="L32" s="27">
        <v>0</v>
      </c>
    </row>
    <row r="33" spans="1:12" ht="102" customHeight="1" x14ac:dyDescent="0.3">
      <c r="A33" s="13">
        <v>9</v>
      </c>
      <c r="B33" s="26" t="s">
        <v>35</v>
      </c>
      <c r="C33" s="26"/>
      <c r="D33" s="29"/>
      <c r="E33" s="25" t="s">
        <v>36</v>
      </c>
      <c r="F33" s="26"/>
      <c r="G33" s="26"/>
      <c r="H33" s="41">
        <f>H34</f>
        <v>29226000</v>
      </c>
      <c r="I33" s="42"/>
      <c r="J33" s="41">
        <f>J34</f>
        <v>42232310.840000004</v>
      </c>
      <c r="K33" s="42"/>
      <c r="L33" s="36">
        <f>L34</f>
        <v>0</v>
      </c>
    </row>
    <row r="34" spans="1:12" ht="37.5" x14ac:dyDescent="0.3">
      <c r="A34" s="13">
        <v>10</v>
      </c>
      <c r="B34" s="26" t="s">
        <v>51</v>
      </c>
      <c r="C34" s="25" t="s">
        <v>15</v>
      </c>
      <c r="D34" s="29" t="s">
        <v>37</v>
      </c>
      <c r="E34" s="25" t="s">
        <v>38</v>
      </c>
      <c r="F34" s="25" t="s">
        <v>22</v>
      </c>
      <c r="G34" s="35" t="s">
        <v>45</v>
      </c>
      <c r="H34" s="41">
        <v>29226000</v>
      </c>
      <c r="I34" s="42"/>
      <c r="J34" s="41">
        <v>42232310.840000004</v>
      </c>
      <c r="K34" s="42"/>
      <c r="L34" s="36">
        <v>0</v>
      </c>
    </row>
    <row r="35" spans="1:12" ht="66" customHeight="1" x14ac:dyDescent="0.3">
      <c r="A35" s="13">
        <v>11</v>
      </c>
      <c r="B35" s="14" t="s">
        <v>46</v>
      </c>
      <c r="C35" s="21"/>
      <c r="D35" s="21"/>
      <c r="E35" s="22" t="s">
        <v>48</v>
      </c>
      <c r="F35" s="21"/>
      <c r="G35" s="18"/>
      <c r="H35" s="41">
        <f>H36</f>
        <v>2481950.14</v>
      </c>
      <c r="I35" s="42"/>
      <c r="J35" s="41">
        <f>J36</f>
        <v>0</v>
      </c>
      <c r="K35" s="42"/>
      <c r="L35" s="19">
        <v>0</v>
      </c>
    </row>
    <row r="36" spans="1:12" ht="48.6" customHeight="1" x14ac:dyDescent="0.3">
      <c r="A36" s="13">
        <v>12</v>
      </c>
      <c r="B36" s="14" t="s">
        <v>52</v>
      </c>
      <c r="C36" s="21" t="s">
        <v>15</v>
      </c>
      <c r="D36" s="21" t="s">
        <v>47</v>
      </c>
      <c r="E36" s="22" t="s">
        <v>49</v>
      </c>
      <c r="F36" s="21" t="s">
        <v>22</v>
      </c>
      <c r="G36" s="18">
        <v>2019</v>
      </c>
      <c r="H36" s="41">
        <v>2481950.14</v>
      </c>
      <c r="I36" s="42"/>
      <c r="J36" s="41">
        <v>0</v>
      </c>
      <c r="K36" s="42"/>
      <c r="L36" s="19">
        <v>0</v>
      </c>
    </row>
    <row r="37" spans="1:12" ht="18.75" x14ac:dyDescent="0.3">
      <c r="A37" s="34">
        <v>13</v>
      </c>
      <c r="B37" s="14" t="s">
        <v>16</v>
      </c>
      <c r="C37" s="16">
        <v>730</v>
      </c>
      <c r="D37" s="20"/>
      <c r="E37" s="15"/>
      <c r="F37" s="17"/>
      <c r="G37" s="17"/>
      <c r="H37" s="41">
        <f>H38+H39+H40</f>
        <v>81404424.560000002</v>
      </c>
      <c r="I37" s="42"/>
      <c r="J37" s="41">
        <f>J38+J39+J40</f>
        <v>59211124.560000002</v>
      </c>
      <c r="K37" s="42"/>
      <c r="L37" s="33">
        <f t="shared" ref="L37" si="2">L38+L39+L40</f>
        <v>59211124.560000002</v>
      </c>
    </row>
    <row r="38" spans="1:12" ht="18.75" x14ac:dyDescent="0.3">
      <c r="A38" s="8">
        <v>14</v>
      </c>
      <c r="B38" s="23" t="s">
        <v>11</v>
      </c>
      <c r="C38" s="20"/>
      <c r="D38" s="20"/>
      <c r="E38" s="15"/>
      <c r="F38" s="17"/>
      <c r="G38" s="17"/>
      <c r="H38" s="41">
        <f>H44+H41</f>
        <v>2133224.56</v>
      </c>
      <c r="I38" s="42"/>
      <c r="J38" s="41">
        <f>J44</f>
        <v>1959724.56</v>
      </c>
      <c r="K38" s="42"/>
      <c r="L38" s="33">
        <f>L44</f>
        <v>1959724.56</v>
      </c>
    </row>
    <row r="39" spans="1:12" ht="18.75" x14ac:dyDescent="0.3">
      <c r="A39" s="8">
        <v>15</v>
      </c>
      <c r="B39" s="23" t="s">
        <v>12</v>
      </c>
      <c r="C39" s="20"/>
      <c r="D39" s="20"/>
      <c r="E39" s="15"/>
      <c r="F39" s="17"/>
      <c r="G39" s="17"/>
      <c r="H39" s="41">
        <v>19817800</v>
      </c>
      <c r="I39" s="42"/>
      <c r="J39" s="41">
        <f>J47</f>
        <v>57251400</v>
      </c>
      <c r="K39" s="42"/>
      <c r="L39" s="33">
        <f>L47</f>
        <v>57251400</v>
      </c>
    </row>
    <row r="40" spans="1:12" ht="18.75" x14ac:dyDescent="0.3">
      <c r="A40" s="8">
        <v>16</v>
      </c>
      <c r="B40" s="23" t="s">
        <v>13</v>
      </c>
      <c r="C40" s="20"/>
      <c r="D40" s="20"/>
      <c r="E40" s="15"/>
      <c r="F40" s="17"/>
      <c r="G40" s="17"/>
      <c r="H40" s="41">
        <v>59453400</v>
      </c>
      <c r="I40" s="42"/>
      <c r="J40" s="41">
        <v>0</v>
      </c>
      <c r="K40" s="42"/>
      <c r="L40" s="33">
        <v>0</v>
      </c>
    </row>
    <row r="41" spans="1:12" ht="93.75" x14ac:dyDescent="0.3">
      <c r="A41" s="32">
        <v>17</v>
      </c>
      <c r="B41" s="23" t="s">
        <v>35</v>
      </c>
      <c r="C41" s="20"/>
      <c r="D41" s="20"/>
      <c r="E41" s="38" t="s">
        <v>36</v>
      </c>
      <c r="F41" s="17"/>
      <c r="G41" s="17"/>
      <c r="H41" s="41">
        <f>H42+H43</f>
        <v>173500</v>
      </c>
      <c r="I41" s="42"/>
      <c r="J41" s="41">
        <v>0</v>
      </c>
      <c r="K41" s="42"/>
      <c r="L41" s="38">
        <v>0</v>
      </c>
    </row>
    <row r="42" spans="1:12" ht="131.25" x14ac:dyDescent="0.3">
      <c r="A42" s="32">
        <v>18</v>
      </c>
      <c r="B42" s="23" t="s">
        <v>57</v>
      </c>
      <c r="C42" s="20">
        <v>730</v>
      </c>
      <c r="D42" s="20" t="s">
        <v>54</v>
      </c>
      <c r="E42" s="38" t="s">
        <v>55</v>
      </c>
      <c r="F42" s="17">
        <v>410</v>
      </c>
      <c r="G42" s="17">
        <v>2019</v>
      </c>
      <c r="H42" s="41">
        <v>87500</v>
      </c>
      <c r="I42" s="42"/>
      <c r="J42" s="41">
        <v>0</v>
      </c>
      <c r="K42" s="42"/>
      <c r="L42" s="38">
        <v>0</v>
      </c>
    </row>
    <row r="43" spans="1:12" ht="93.75" x14ac:dyDescent="0.3">
      <c r="A43" s="32">
        <v>19</v>
      </c>
      <c r="B43" s="23" t="s">
        <v>56</v>
      </c>
      <c r="C43" s="20">
        <v>730</v>
      </c>
      <c r="D43" s="20" t="s">
        <v>54</v>
      </c>
      <c r="E43" s="38" t="s">
        <v>55</v>
      </c>
      <c r="F43" s="17">
        <v>410</v>
      </c>
      <c r="G43" s="17">
        <v>2019</v>
      </c>
      <c r="H43" s="41">
        <v>86000</v>
      </c>
      <c r="I43" s="42"/>
      <c r="J43" s="41">
        <v>0</v>
      </c>
      <c r="K43" s="42"/>
      <c r="L43" s="38">
        <v>0</v>
      </c>
    </row>
    <row r="44" spans="1:12" ht="100.5" customHeight="1" x14ac:dyDescent="0.3">
      <c r="A44" s="13">
        <v>20</v>
      </c>
      <c r="B44" s="14" t="s">
        <v>46</v>
      </c>
      <c r="C44" s="21"/>
      <c r="D44" s="21"/>
      <c r="E44" s="22" t="s">
        <v>48</v>
      </c>
      <c r="F44" s="16"/>
      <c r="G44" s="18"/>
      <c r="H44" s="41">
        <f>H45</f>
        <v>1959724.56</v>
      </c>
      <c r="I44" s="42"/>
      <c r="J44" s="41">
        <f>J45</f>
        <v>1959724.56</v>
      </c>
      <c r="K44" s="42"/>
      <c r="L44" s="33">
        <f>L45</f>
        <v>1959724.56</v>
      </c>
    </row>
    <row r="45" spans="1:12" ht="91.15" customHeight="1" x14ac:dyDescent="0.3">
      <c r="A45" s="32">
        <v>21</v>
      </c>
      <c r="B45" s="14" t="s">
        <v>50</v>
      </c>
      <c r="C45" s="16">
        <v>730</v>
      </c>
      <c r="D45" s="21" t="s">
        <v>47</v>
      </c>
      <c r="E45" s="22" t="s">
        <v>53</v>
      </c>
      <c r="F45" s="17">
        <v>410</v>
      </c>
      <c r="G45" s="18" t="s">
        <v>58</v>
      </c>
      <c r="H45" s="41">
        <v>1959724.56</v>
      </c>
      <c r="I45" s="42"/>
      <c r="J45" s="41">
        <v>1959724.56</v>
      </c>
      <c r="K45" s="42"/>
      <c r="L45" s="33">
        <v>1959724.56</v>
      </c>
    </row>
    <row r="46" spans="1:12" ht="37.5" x14ac:dyDescent="0.3">
      <c r="A46" s="32">
        <v>22</v>
      </c>
      <c r="B46" s="23" t="s">
        <v>19</v>
      </c>
      <c r="C46" s="21"/>
      <c r="D46" s="21"/>
      <c r="E46" s="21" t="s">
        <v>23</v>
      </c>
      <c r="F46" s="16"/>
      <c r="G46" s="18"/>
      <c r="H46" s="67">
        <f>SUM(H47:I47)</f>
        <v>79271200</v>
      </c>
      <c r="I46" s="67"/>
      <c r="J46" s="67">
        <f>SUM(J47:K47)</f>
        <v>57251400</v>
      </c>
      <c r="K46" s="67"/>
      <c r="L46" s="33">
        <f>SUM(L47:L47)</f>
        <v>57251400</v>
      </c>
    </row>
    <row r="47" spans="1:12" ht="93.75" x14ac:dyDescent="0.3">
      <c r="A47" s="32">
        <v>23</v>
      </c>
      <c r="B47" s="24" t="s">
        <v>21</v>
      </c>
      <c r="C47" s="21" t="s">
        <v>17</v>
      </c>
      <c r="D47" s="21" t="s">
        <v>20</v>
      </c>
      <c r="E47" s="21" t="s">
        <v>24</v>
      </c>
      <c r="F47" s="16">
        <v>410</v>
      </c>
      <c r="G47" s="18" t="s">
        <v>44</v>
      </c>
      <c r="H47" s="67">
        <v>79271200</v>
      </c>
      <c r="I47" s="67"/>
      <c r="J47" s="67">
        <v>57251400</v>
      </c>
      <c r="K47" s="67"/>
      <c r="L47" s="37">
        <v>57251400</v>
      </c>
    </row>
  </sheetData>
  <mergeCells count="81">
    <mergeCell ref="B25:G25"/>
    <mergeCell ref="J25:K25"/>
    <mergeCell ref="G18:H18"/>
    <mergeCell ref="E19:F19"/>
    <mergeCell ref="C22:F22"/>
    <mergeCell ref="H45:I45"/>
    <mergeCell ref="H39:I39"/>
    <mergeCell ref="J45:K45"/>
    <mergeCell ref="J39:K39"/>
    <mergeCell ref="H44:I44"/>
    <mergeCell ref="J40:K40"/>
    <mergeCell ref="J44:K44"/>
    <mergeCell ref="H41:I41"/>
    <mergeCell ref="H42:I42"/>
    <mergeCell ref="H43:I43"/>
    <mergeCell ref="J41:K41"/>
    <mergeCell ref="J43:K43"/>
    <mergeCell ref="J42:K42"/>
    <mergeCell ref="H47:I47"/>
    <mergeCell ref="J47:K47"/>
    <mergeCell ref="G19:H19"/>
    <mergeCell ref="J29:K29"/>
    <mergeCell ref="H29:I29"/>
    <mergeCell ref="J37:K37"/>
    <mergeCell ref="J38:K38"/>
    <mergeCell ref="H37:I37"/>
    <mergeCell ref="H25:I25"/>
    <mergeCell ref="J26:K26"/>
    <mergeCell ref="J27:K27"/>
    <mergeCell ref="J36:K36"/>
    <mergeCell ref="H35:I35"/>
    <mergeCell ref="H46:I46"/>
    <mergeCell ref="J46:K46"/>
    <mergeCell ref="H40:I40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L22:L23"/>
    <mergeCell ref="J22:K23"/>
    <mergeCell ref="A22:A23"/>
    <mergeCell ref="B16:D16"/>
    <mergeCell ref="B17:D17"/>
    <mergeCell ref="B18:D18"/>
    <mergeCell ref="E16:F16"/>
    <mergeCell ref="E17:F17"/>
    <mergeCell ref="B22:B23"/>
    <mergeCell ref="E18:F18"/>
    <mergeCell ref="I19:J19"/>
    <mergeCell ref="A19:D19"/>
    <mergeCell ref="G22:G23"/>
    <mergeCell ref="H31:I31"/>
    <mergeCell ref="J31:K31"/>
    <mergeCell ref="G16:H16"/>
    <mergeCell ref="I16:J16"/>
    <mergeCell ref="G17:H17"/>
    <mergeCell ref="I17:J17"/>
    <mergeCell ref="I18:J18"/>
    <mergeCell ref="H24:I24"/>
    <mergeCell ref="H22:I23"/>
    <mergeCell ref="H30:I30"/>
    <mergeCell ref="H26:I26"/>
    <mergeCell ref="H27:I27"/>
    <mergeCell ref="H28:I28"/>
    <mergeCell ref="J28:K28"/>
    <mergeCell ref="J30:K30"/>
    <mergeCell ref="J24:K24"/>
    <mergeCell ref="H38:I38"/>
    <mergeCell ref="H36:I36"/>
    <mergeCell ref="J32:K32"/>
    <mergeCell ref="H32:I32"/>
    <mergeCell ref="J33:K33"/>
    <mergeCell ref="H34:I34"/>
    <mergeCell ref="H33:I33"/>
    <mergeCell ref="J34:K34"/>
    <mergeCell ref="J35:K35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2019-01-24T06:27:12Z</cp:lastPrinted>
  <dcterms:created xsi:type="dcterms:W3CDTF">2002-03-11T10:22:12Z</dcterms:created>
  <dcterms:modified xsi:type="dcterms:W3CDTF">2019-02-08T02:07:38Z</dcterms:modified>
</cp:coreProperties>
</file>