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<sst xmlns="http://schemas.openxmlformats.org/spreadsheetml/2006/main" count="95" uniqueCount="94">
  <si>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</si>
  <si>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</si>
  <si>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</si>
  <si>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</si>
  <si>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</si>
  <si>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</si>
  <si>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</si>
  <si>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</si>
  <si>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</si>
  <si>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</si>
  <si>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</si>
  <si>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</si>
  <si>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</si>
  <si>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</si>
  <si>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</si>
  <si>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</si>
  <si>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</si>
  <si>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</si>
  <si>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</si>
  <si>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</si>
  <si>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</si>
  <si>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</si>
  <si>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</si>
  <si>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</si>
  <si>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</si>
  <si>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</si>
  <si>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</si>
  <si>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</si>
  <si>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</si>
  <si>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</si>
  <si>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</si>
  <si>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</si>
  <si>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</si>
  <si>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</si>
  <si>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</si>
  <si>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</si>
  <si>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</si>
  <si>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</si>
  <si>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</si>
  <si>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</si>
  <si>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</si>
  <si>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</si>
  <si>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</si>
  <si>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</si>
  <si>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</si>
  <si>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</si>
  <si>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</si>
  <si>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</si>
  <si>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</si>
  <si>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</si>
  <si>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</si>
  <si>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</si>
  <si>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</si>
  <si>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</si>
  <si>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</si>
  <si>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</si>
  <si>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</si>
  <si>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</si>
  <si>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</si>
  <si>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</si>
  <si>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</si>
  <si>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</si>
  <si>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</si>
  <si>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</si>
  <si>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</si>
  <si>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</si>
  <si>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</si>
  <si>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</si>
  <si>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</si>
  <si>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</si>
  <si>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</si>
  <si>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</si>
  <si>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</si>
  <si>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</si>
  <si>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</si>
  <si>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</si>
  <si>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</si>
  <si>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</si>
  <si>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</si>
  <si>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</si>
  <si>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</si>
  <si>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</si>
  <si>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</si>
  <si>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</si>
  <si>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</si>
  <si>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</si>
  <si>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</si>
  <si>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</si>
  <si>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</si>
  <si>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</si>
  <si>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</si>
  <si>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</si>
  <si>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</si>
  <si>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01.05.2017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</si>
</sst>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4">
      <selection activeCell="C97" sqref="C9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91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2446163</v>
      </c>
      <c r="C9" s="35">
        <f>C10+C26+C27+C28+C29</f>
        <v>720839</v>
      </c>
      <c r="D9" s="27">
        <f>C9/B9*100</f>
        <v>29.468150732391912</v>
      </c>
    </row>
    <row r="10" spans="1:4" s="2" customFormat="1" ht="18" customHeight="1">
      <c r="A10" s="23" t="s">
        <v>11</v>
      </c>
      <c r="B10" s="36">
        <f>B11+B12+B13+B14+B15+B16+B17+B18+B19+B20+B21+B22+B23+B24+B25</f>
        <v>1006486</v>
      </c>
      <c r="C10" s="36">
        <f>C11+C12+C13+C14+C15+C16+C17+C18+C19+C20+C21+C22+C23+C24+C25</f>
        <v>323848</v>
      </c>
      <c r="D10" s="21">
        <f aca="true" t="shared" si="0" ref="D10:D77">C10/B10*100</f>
        <v>32.17610577792438</v>
      </c>
    </row>
    <row r="11" spans="1:4" ht="17.25" customHeight="1">
      <c r="A11" s="11" t="s">
        <v>62</v>
      </c>
      <c r="B11" s="36">
        <v>22441</v>
      </c>
      <c r="C11" s="37">
        <v>-2490</v>
      </c>
      <c r="D11" s="21">
        <f t="shared" si="0"/>
        <v>-11.095762220934896</v>
      </c>
    </row>
    <row r="12" spans="1:4" ht="16.5" customHeight="1">
      <c r="A12" s="12" t="s">
        <v>63</v>
      </c>
      <c r="B12" s="36">
        <v>475061</v>
      </c>
      <c r="C12" s="37">
        <v>134938</v>
      </c>
      <c r="D12" s="21">
        <f t="shared" si="0"/>
        <v>28.40435228318048</v>
      </c>
    </row>
    <row r="13" spans="1:4" ht="53.25" customHeight="1">
      <c r="A13" s="12" t="s">
        <v>64</v>
      </c>
      <c r="B13" s="36">
        <v>19557</v>
      </c>
      <c r="C13" s="37">
        <v>5474</v>
      </c>
      <c r="D13" s="21">
        <f t="shared" si="0"/>
        <v>27.989978012987677</v>
      </c>
    </row>
    <row r="14" spans="1:4" ht="17.25" customHeight="1">
      <c r="A14" s="12" t="s">
        <v>65</v>
      </c>
      <c r="B14" s="36">
        <v>73187</v>
      </c>
      <c r="C14" s="37">
        <v>30193</v>
      </c>
      <c r="D14" s="21">
        <f t="shared" si="0"/>
        <v>41.254594395179474</v>
      </c>
    </row>
    <row r="15" spans="1:4" ht="18" customHeight="1">
      <c r="A15" s="12" t="s">
        <v>66</v>
      </c>
      <c r="B15" s="36">
        <v>20070</v>
      </c>
      <c r="C15" s="37">
        <v>2237</v>
      </c>
      <c r="D15" s="21">
        <f t="shared" si="0"/>
        <v>11.14598903836572</v>
      </c>
    </row>
    <row r="16" spans="1:4" ht="16.5" customHeight="1">
      <c r="A16" s="12" t="s">
        <v>67</v>
      </c>
      <c r="B16" s="36">
        <v>60883</v>
      </c>
      <c r="C16" s="37">
        <v>15484</v>
      </c>
      <c r="D16" s="21">
        <f t="shared" si="0"/>
        <v>25.432386708933528</v>
      </c>
    </row>
    <row r="17" spans="1:4" ht="17.25" customHeight="1">
      <c r="A17" s="12" t="s">
        <v>68</v>
      </c>
      <c r="B17" s="36">
        <v>26837</v>
      </c>
      <c r="C17" s="37">
        <v>6241</v>
      </c>
      <c r="D17" s="21">
        <f t="shared" si="0"/>
        <v>23.255207362969035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37654</v>
      </c>
      <c r="D19" s="21">
        <f t="shared" si="0"/>
        <v>29.535560488520396</v>
      </c>
    </row>
    <row r="20" spans="1:4" ht="30.75" customHeight="1">
      <c r="A20" s="12" t="s">
        <v>71</v>
      </c>
      <c r="B20" s="36">
        <v>79065</v>
      </c>
      <c r="C20" s="37">
        <v>54542</v>
      </c>
      <c r="D20" s="21">
        <f t="shared" si="0"/>
        <v>68.9837475494846</v>
      </c>
    </row>
    <row r="21" spans="1:4" ht="33" customHeight="1">
      <c r="A21" s="12" t="s">
        <v>72</v>
      </c>
      <c r="B21" s="36">
        <v>46766</v>
      </c>
      <c r="C21" s="37">
        <v>14644</v>
      </c>
      <c r="D21" s="21">
        <f t="shared" si="0"/>
        <v>31.31334730359663</v>
      </c>
    </row>
    <row r="22" spans="1:4" ht="32.25" customHeight="1">
      <c r="A22" s="12" t="s">
        <v>73</v>
      </c>
      <c r="B22" s="36">
        <v>38732</v>
      </c>
      <c r="C22" s="37">
        <v>19239</v>
      </c>
      <c r="D22" s="21">
        <f t="shared" si="0"/>
        <v>49.672105752349474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16400</v>
      </c>
      <c r="C24" s="37">
        <v>4851</v>
      </c>
      <c r="D24" s="21">
        <f t="shared" si="0"/>
        <v>29.579268292682926</v>
      </c>
    </row>
    <row r="25" spans="1:4" ht="17.25" customHeight="1">
      <c r="A25" s="12" t="s">
        <v>76</v>
      </c>
      <c r="B25" s="36">
        <v>0</v>
      </c>
      <c r="C25" s="37">
        <v>841</v>
      </c>
      <c r="D25" s="21">
        <v>0</v>
      </c>
    </row>
    <row r="26" spans="1:4" ht="31.5" customHeight="1">
      <c r="A26" s="24" t="s">
        <v>8</v>
      </c>
      <c r="B26" s="36">
        <v>1490289</v>
      </c>
      <c r="C26" s="37">
        <v>452217</v>
      </c>
      <c r="D26" s="21">
        <f t="shared" si="0"/>
        <v>30.344248665862793</v>
      </c>
    </row>
    <row r="27" spans="1:4" ht="47.25" customHeight="1">
      <c r="A27" s="25" t="s">
        <v>88</v>
      </c>
      <c r="B27" s="36">
        <v>18351</v>
      </c>
      <c r="C27" s="38">
        <v>14435</v>
      </c>
      <c r="D27" s="21">
        <f t="shared" si="0"/>
        <v>78.66056345703231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-68963</v>
      </c>
      <c r="C29" s="37">
        <v>-69661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B32+B41+B46+B52+B59+B65+B68+B73+B79+B82+B84</f>
        <v>2684841</v>
      </c>
      <c r="C31" s="39">
        <f>C32+C41+C46+C52+C59+C65+C68+C73+C79+C82+C84</f>
        <v>738521</v>
      </c>
      <c r="D31" s="28">
        <f>C31/B31*100</f>
        <v>27.507066526472144</v>
      </c>
    </row>
    <row r="32" spans="1:4" ht="16.5" customHeight="1">
      <c r="A32" s="14" t="s">
        <v>1</v>
      </c>
      <c r="B32" s="40">
        <f>B33+B34+B35+B37+B38+B39+B40</f>
        <v>158287</v>
      </c>
      <c r="C32" s="40">
        <f>C33+C34+C35+C37+C38+C39+C40</f>
        <v>41690</v>
      </c>
      <c r="D32" s="40">
        <f>D33+D34+D35+D37+D38+D39+D40</f>
        <v>132.9895329754377</v>
      </c>
    </row>
    <row r="33" spans="1:4" ht="61.5" customHeight="1">
      <c r="A33" s="15" t="s">
        <v>18</v>
      </c>
      <c r="B33" s="36">
        <v>1240</v>
      </c>
      <c r="C33" s="38">
        <v>321</v>
      </c>
      <c r="D33" s="21">
        <f t="shared" si="0"/>
        <v>25.887096774193548</v>
      </c>
    </row>
    <row r="34" spans="1:4" ht="77.25" customHeight="1">
      <c r="A34" s="15" t="s">
        <v>19</v>
      </c>
      <c r="B34" s="36">
        <v>10140</v>
      </c>
      <c r="C34" s="38">
        <v>2495</v>
      </c>
      <c r="D34" s="21">
        <f t="shared" si="0"/>
        <v>24.60552268244576</v>
      </c>
    </row>
    <row r="35" spans="1:4" ht="96.75" customHeight="1">
      <c r="A35" s="15" t="s">
        <v>20</v>
      </c>
      <c r="B35" s="38">
        <v>77981</v>
      </c>
      <c r="C35" s="38">
        <v>21372</v>
      </c>
      <c r="D35" s="21">
        <f t="shared" si="0"/>
        <v>27.406675985175877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12870</v>
      </c>
      <c r="C38" s="38">
        <v>3739</v>
      </c>
      <c r="D38" s="21">
        <f t="shared" si="0"/>
        <v>29.052059052059054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52857</v>
      </c>
      <c r="C40" s="38">
        <v>13763</v>
      </c>
      <c r="D40" s="21">
        <f t="shared" si="0"/>
        <v>26.038178481563463</v>
      </c>
    </row>
    <row r="41" spans="1:4" ht="34.5" customHeight="1">
      <c r="A41" s="14" t="s">
        <v>2</v>
      </c>
      <c r="B41" s="36">
        <f>B43+B45</f>
        <v>25366</v>
      </c>
      <c r="C41" s="36">
        <f>C43+C45</f>
        <v>7192</v>
      </c>
      <c r="D41" s="21">
        <f t="shared" si="0"/>
        <v>28.352913348576834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24164</v>
      </c>
      <c r="C43" s="38">
        <v>7156</v>
      </c>
      <c r="D43" s="21">
        <f t="shared" si="0"/>
        <v>29.61430226783645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1202</v>
      </c>
      <c r="C45" s="38">
        <v>36</v>
      </c>
      <c r="D45" s="21">
        <f t="shared" si="0"/>
        <v>2.995008319467554</v>
      </c>
    </row>
    <row r="46" spans="1:4" ht="15.75">
      <c r="A46" s="14" t="s">
        <v>28</v>
      </c>
      <c r="B46" s="36">
        <f>B48+B49+B50+B51</f>
        <v>188546</v>
      </c>
      <c r="C46" s="36">
        <f>C48+C49+C50+C51</f>
        <v>33168</v>
      </c>
      <c r="D46" s="21">
        <f t="shared" si="0"/>
        <v>17.59146309123503</v>
      </c>
    </row>
    <row r="47" spans="1:4" ht="15.75" hidden="1">
      <c r="A47" s="18" t="s">
        <v>59</v>
      </c>
      <c r="B47" s="36">
        <v>0</v>
      </c>
      <c r="C47" s="38">
        <v>0</v>
      </c>
      <c r="D47" s="21">
        <v>0</v>
      </c>
    </row>
    <row r="48" spans="1:4" ht="15.7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69717</v>
      </c>
      <c r="C49" s="38">
        <v>21739</v>
      </c>
      <c r="D49" s="21">
        <f>C49/B49*100</f>
        <v>31.18177775865284</v>
      </c>
    </row>
    <row r="50" spans="1:4" ht="18" customHeight="1">
      <c r="A50" s="15" t="s">
        <v>30</v>
      </c>
      <c r="B50" s="36">
        <v>116334</v>
      </c>
      <c r="C50" s="38">
        <v>11364</v>
      </c>
      <c r="D50" s="21">
        <f>C50/B50*100</f>
        <v>9.768425395843003</v>
      </c>
    </row>
    <row r="51" spans="1:4" ht="30" customHeight="1">
      <c r="A51" s="15" t="s">
        <v>31</v>
      </c>
      <c r="B51" s="36">
        <v>2495</v>
      </c>
      <c r="C51" s="38">
        <v>65</v>
      </c>
      <c r="D51" s="21">
        <f>C51/B51*100</f>
        <v>2.6052104208416833</v>
      </c>
    </row>
    <row r="52" spans="1:4" ht="16.5" customHeight="1">
      <c r="A52" s="14" t="s">
        <v>3</v>
      </c>
      <c r="B52" s="36">
        <f>B53+B54+B55+B56</f>
        <v>339496</v>
      </c>
      <c r="C52" s="36">
        <f>C53+C54+C55+C56</f>
        <v>75890</v>
      </c>
      <c r="D52" s="21">
        <f t="shared" si="0"/>
        <v>22.35372434432217</v>
      </c>
    </row>
    <row r="53" spans="1:4" ht="15.75">
      <c r="A53" s="15" t="s">
        <v>32</v>
      </c>
      <c r="B53" s="36">
        <v>168746</v>
      </c>
      <c r="C53" s="38">
        <v>57495</v>
      </c>
      <c r="D53" s="21">
        <f t="shared" si="0"/>
        <v>34.07191874177759</v>
      </c>
    </row>
    <row r="54" spans="1:4" ht="15.75">
      <c r="A54" s="15" t="s">
        <v>33</v>
      </c>
      <c r="B54" s="36">
        <v>57057</v>
      </c>
      <c r="C54" s="38">
        <v>0</v>
      </c>
      <c r="D54" s="21">
        <f t="shared" si="0"/>
        <v>0</v>
      </c>
    </row>
    <row r="55" spans="1:4" ht="15.75">
      <c r="A55" s="15" t="s">
        <v>34</v>
      </c>
      <c r="B55" s="36">
        <v>107832</v>
      </c>
      <c r="C55" s="38">
        <v>17439</v>
      </c>
      <c r="D55" s="21">
        <f t="shared" si="0"/>
        <v>16.17237925662141</v>
      </c>
    </row>
    <row r="56" spans="1:4" ht="30.75" customHeight="1">
      <c r="A56" s="15" t="s">
        <v>35</v>
      </c>
      <c r="B56" s="36">
        <v>5861</v>
      </c>
      <c r="C56" s="38">
        <v>956</v>
      </c>
      <c r="D56" s="21">
        <f t="shared" si="0"/>
        <v>16.31120969117898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.75">
      <c r="A59" s="14" t="s">
        <v>4</v>
      </c>
      <c r="B59" s="36">
        <f>B60+B61+B63+B64+B62</f>
        <v>1630445</v>
      </c>
      <c r="C59" s="36">
        <f>C60+C61+C63+C64+C62</f>
        <v>489262</v>
      </c>
      <c r="D59" s="21">
        <f t="shared" si="0"/>
        <v>30.007881283943956</v>
      </c>
    </row>
    <row r="60" spans="1:4" ht="15.75">
      <c r="A60" s="15" t="s">
        <v>37</v>
      </c>
      <c r="B60" s="36">
        <v>665573</v>
      </c>
      <c r="C60" s="38">
        <v>210826</v>
      </c>
      <c r="D60" s="21">
        <f t="shared" si="0"/>
        <v>31.675864255310838</v>
      </c>
    </row>
    <row r="61" spans="1:4" ht="15.75">
      <c r="A61" s="15" t="s">
        <v>38</v>
      </c>
      <c r="B61" s="36">
        <v>611083</v>
      </c>
      <c r="C61" s="38">
        <v>186331</v>
      </c>
      <c r="D61" s="21">
        <f t="shared" si="0"/>
        <v>30.49192990150274</v>
      </c>
    </row>
    <row r="62" spans="1:4" ht="15.75">
      <c r="A62" s="15" t="s">
        <v>92</v>
      </c>
      <c r="B62" s="36">
        <v>132465</v>
      </c>
      <c r="C62" s="38">
        <v>39171</v>
      </c>
      <c r="D62" s="21">
        <f t="shared" si="0"/>
        <v>29.570830030574115</v>
      </c>
    </row>
    <row r="63" spans="1:4" ht="29.25" customHeight="1">
      <c r="A63" s="15" t="s">
        <v>39</v>
      </c>
      <c r="B63" s="36">
        <v>58741</v>
      </c>
      <c r="C63" s="38">
        <v>8813</v>
      </c>
      <c r="D63" s="21">
        <f t="shared" si="0"/>
        <v>15.003149418634344</v>
      </c>
    </row>
    <row r="64" spans="1:4" ht="15" customHeight="1">
      <c r="A64" s="15" t="s">
        <v>40</v>
      </c>
      <c r="B64" s="36">
        <v>162583</v>
      </c>
      <c r="C64" s="38">
        <v>44121</v>
      </c>
      <c r="D64" s="21">
        <f t="shared" si="0"/>
        <v>27.137523603328763</v>
      </c>
    </row>
    <row r="65" spans="1:4" ht="18" customHeight="1">
      <c r="A65" s="14" t="s">
        <v>12</v>
      </c>
      <c r="B65" s="36">
        <f>B66+B67</f>
        <v>80478</v>
      </c>
      <c r="C65" s="36">
        <f>C66+C67</f>
        <v>26303</v>
      </c>
      <c r="D65" s="21">
        <f t="shared" si="0"/>
        <v>32.68346628892368</v>
      </c>
    </row>
    <row r="66" spans="1:4" ht="17.25" customHeight="1">
      <c r="A66" s="15" t="s">
        <v>41</v>
      </c>
      <c r="B66" s="36">
        <v>80478</v>
      </c>
      <c r="C66" s="38">
        <v>26303</v>
      </c>
      <c r="D66" s="21">
        <f t="shared" si="0"/>
        <v>32.68346628892368</v>
      </c>
    </row>
    <row r="67" spans="1:4" ht="17.25" customHeight="1">
      <c r="A67" s="15" t="s">
        <v>42</v>
      </c>
      <c r="B67" s="36">
        <v>0</v>
      </c>
      <c r="C67" s="38">
        <v>0</v>
      </c>
      <c r="D67" s="21">
        <v>0</v>
      </c>
    </row>
    <row r="68" spans="1:4" ht="16.5" customHeight="1">
      <c r="A68" s="14" t="s">
        <v>13</v>
      </c>
      <c r="B68" s="36">
        <f>B72</f>
        <v>293</v>
      </c>
      <c r="C68" s="36">
        <f>C72</f>
        <v>118</v>
      </c>
      <c r="D68" s="21">
        <f t="shared" si="0"/>
        <v>40.27303754266212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118</v>
      </c>
      <c r="D72" s="21">
        <f t="shared" si="0"/>
        <v>40.27303754266212</v>
      </c>
    </row>
    <row r="73" spans="1:4" ht="15.75">
      <c r="A73" s="16" t="s">
        <v>6</v>
      </c>
      <c r="B73" s="38">
        <f>B74+B75+B76+B77+B78</f>
        <v>175278</v>
      </c>
      <c r="C73" s="38">
        <f>C74+C75+C76+C77+C78</f>
        <v>38763</v>
      </c>
      <c r="D73" s="21">
        <f t="shared" si="0"/>
        <v>22.115154212165816</v>
      </c>
    </row>
    <row r="74" spans="1:4" ht="15.75">
      <c r="A74" s="15" t="s">
        <v>47</v>
      </c>
      <c r="B74" s="36">
        <v>2938</v>
      </c>
      <c r="C74" s="38">
        <v>994</v>
      </c>
      <c r="D74" s="21">
        <f t="shared" si="0"/>
        <v>33.83253914227365</v>
      </c>
    </row>
    <row r="75" spans="1:4" ht="17.25" customHeight="1">
      <c r="A75" s="15" t="s">
        <v>48</v>
      </c>
      <c r="B75" s="36">
        <v>45496</v>
      </c>
      <c r="C75" s="38">
        <v>12170</v>
      </c>
      <c r="D75" s="21">
        <f t="shared" si="0"/>
        <v>26.749604360822932</v>
      </c>
    </row>
    <row r="76" spans="1:4" ht="20.25" customHeight="1">
      <c r="A76" s="15" t="s">
        <v>49</v>
      </c>
      <c r="B76" s="36">
        <v>55876</v>
      </c>
      <c r="C76" s="38">
        <v>9430</v>
      </c>
      <c r="D76" s="21">
        <f t="shared" si="0"/>
        <v>16.876655451356577</v>
      </c>
    </row>
    <row r="77" spans="1:4" ht="15.75">
      <c r="A77" s="15" t="s">
        <v>50</v>
      </c>
      <c r="B77" s="36">
        <v>31696</v>
      </c>
      <c r="C77" s="38">
        <v>3878</v>
      </c>
      <c r="D77" s="21">
        <f t="shared" si="0"/>
        <v>12.234982332155477</v>
      </c>
    </row>
    <row r="78" spans="1:4" ht="31.5">
      <c r="A78" s="15" t="s">
        <v>51</v>
      </c>
      <c r="B78" s="36">
        <v>39272</v>
      </c>
      <c r="C78" s="38">
        <v>12291</v>
      </c>
      <c r="D78" s="21">
        <f aca="true" t="shared" si="1" ref="D78:D97">C78/B78*100</f>
        <v>31.297107353839888</v>
      </c>
    </row>
    <row r="79" spans="1:4" ht="15.75">
      <c r="A79" s="14" t="s">
        <v>5</v>
      </c>
      <c r="B79" s="36">
        <f>B80+B81</f>
        <v>74471</v>
      </c>
      <c r="C79" s="36">
        <f>C80+C81</f>
        <v>22729</v>
      </c>
      <c r="D79" s="21">
        <f t="shared" si="1"/>
        <v>30.520605336305408</v>
      </c>
    </row>
    <row r="80" spans="1:4" ht="15.75">
      <c r="A80" s="17" t="s">
        <v>52</v>
      </c>
      <c r="B80" s="36">
        <v>66681</v>
      </c>
      <c r="C80" s="38">
        <v>21976</v>
      </c>
      <c r="D80" s="21">
        <f t="shared" si="1"/>
        <v>32.95691426343336</v>
      </c>
    </row>
    <row r="81" spans="1:4" ht="15.75">
      <c r="A81" s="15" t="s">
        <v>53</v>
      </c>
      <c r="B81" s="36">
        <v>7790</v>
      </c>
      <c r="C81" s="38">
        <v>753</v>
      </c>
      <c r="D81" s="21">
        <f t="shared" si="1"/>
        <v>9.666238767650833</v>
      </c>
    </row>
    <row r="82" spans="1:4" ht="15.75">
      <c r="A82" s="14" t="s">
        <v>14</v>
      </c>
      <c r="B82" s="36">
        <f>B83</f>
        <v>7913</v>
      </c>
      <c r="C82" s="36">
        <f>C83</f>
        <v>2985</v>
      </c>
      <c r="D82" s="21">
        <f t="shared" si="1"/>
        <v>37.72273474030077</v>
      </c>
    </row>
    <row r="83" spans="1:4" ht="18" customHeight="1">
      <c r="A83" s="15" t="s">
        <v>54</v>
      </c>
      <c r="B83" s="36">
        <v>7913</v>
      </c>
      <c r="C83" s="38">
        <v>2985</v>
      </c>
      <c r="D83" s="21">
        <f t="shared" si="1"/>
        <v>37.72273474030077</v>
      </c>
    </row>
    <row r="84" spans="1:4" ht="31.5" customHeight="1">
      <c r="A84" s="14" t="s">
        <v>15</v>
      </c>
      <c r="B84" s="36">
        <f>B85</f>
        <v>4268</v>
      </c>
      <c r="C84" s="36">
        <f>C85</f>
        <v>421</v>
      </c>
      <c r="D84" s="21">
        <f t="shared" si="1"/>
        <v>9.86410496719775</v>
      </c>
    </row>
    <row r="85" spans="1:4" ht="30" customHeight="1">
      <c r="A85" s="14" t="s">
        <v>55</v>
      </c>
      <c r="B85" s="36">
        <v>4268</v>
      </c>
      <c r="C85" s="38">
        <v>421</v>
      </c>
      <c r="D85" s="21">
        <f t="shared" si="1"/>
        <v>9.86410496719775</v>
      </c>
    </row>
    <row r="86" spans="1:4" ht="18" customHeight="1">
      <c r="A86" s="22" t="s">
        <v>7</v>
      </c>
      <c r="B86" s="41">
        <f>B9-B31</f>
        <v>-238678</v>
      </c>
      <c r="C86" s="41">
        <f>C9-C31</f>
        <v>-17682</v>
      </c>
      <c r="D86" s="27">
        <f t="shared" si="1"/>
        <v>7.408307426742305</v>
      </c>
    </row>
    <row r="87" spans="1:4" ht="34.5" customHeight="1">
      <c r="A87" s="30" t="s">
        <v>57</v>
      </c>
      <c r="B87" s="41">
        <f>-B86</f>
        <v>238678</v>
      </c>
      <c r="C87" s="41">
        <f>-C86</f>
        <v>17682</v>
      </c>
      <c r="D87" s="29">
        <f t="shared" si="1"/>
        <v>7.408307426742305</v>
      </c>
    </row>
    <row r="88" spans="1:4" ht="33" customHeight="1">
      <c r="A88" s="18" t="s">
        <v>79</v>
      </c>
      <c r="B88" s="42">
        <f>B89+B90</f>
        <v>16975</v>
      </c>
      <c r="C88" s="42">
        <f>C89+C90</f>
        <v>-40000</v>
      </c>
      <c r="D88" s="21">
        <v>0</v>
      </c>
    </row>
    <row r="89" spans="1:4" ht="48.75" customHeight="1">
      <c r="A89" s="19" t="s">
        <v>80</v>
      </c>
      <c r="B89" s="42">
        <v>116975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v>0</v>
      </c>
    </row>
    <row r="91" spans="1:4" ht="33" customHeight="1">
      <c r="A91" s="10" t="s">
        <v>82</v>
      </c>
      <c r="B91" s="43">
        <v>18000</v>
      </c>
      <c r="C91" s="43">
        <v>0</v>
      </c>
      <c r="D91" s="29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9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9">
        <v>0</v>
      </c>
    </row>
    <row r="94" spans="1:4" ht="18" customHeight="1">
      <c r="A94" s="19" t="s">
        <v>84</v>
      </c>
      <c r="B94" s="43">
        <v>0</v>
      </c>
      <c r="C94" s="43">
        <v>112570</v>
      </c>
      <c r="D94" s="29">
        <v>0</v>
      </c>
    </row>
    <row r="95" spans="1:4" ht="33" customHeight="1">
      <c r="A95" s="10" t="s">
        <v>85</v>
      </c>
      <c r="B95" s="38">
        <f>B96+B97</f>
        <v>203703</v>
      </c>
      <c r="C95" s="38">
        <f>C96+C97</f>
        <v>-54888</v>
      </c>
      <c r="D95" s="29"/>
    </row>
    <row r="96" spans="1:4" ht="18" customHeight="1">
      <c r="A96" s="10" t="s">
        <v>86</v>
      </c>
      <c r="B96" s="38">
        <v>-2581138</v>
      </c>
      <c r="C96" s="38">
        <v>-1186629</v>
      </c>
      <c r="D96" s="21">
        <f t="shared" si="1"/>
        <v>45.97309403836603</v>
      </c>
    </row>
    <row r="97" spans="1:4" ht="18" customHeight="1">
      <c r="A97" s="10" t="s">
        <v>87</v>
      </c>
      <c r="B97" s="38">
        <v>2784841</v>
      </c>
      <c r="C97" s="38">
        <v>1131741</v>
      </c>
      <c r="D97" s="21">
        <f t="shared" si="1"/>
        <v>40.639339912045244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2017-05-10T02:51:30Z</dcterms:modified>
  <cp:category/>
  <cp:version/>
  <cp:contentType/>
  <cp:contentStatus/>
</cp:coreProperties>
</file>