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<sst xmlns="http://schemas.openxmlformats.org/spreadsheetml/2006/main" count="95" uniqueCount="94">
  <si>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</si>
  <si>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</si>
  <si>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</si>
  <si>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</si>
  <si>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</si>
  <si>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</si>
  <si>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</si>
  <si>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</si>
  <si>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</si>
  <si>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</si>
  <si>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</si>
  <si>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</si>
  <si>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</si>
  <si>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</si>
  <si>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</si>
  <si>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</si>
  <si>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</si>
  <si>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</si>
  <si>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</si>
  <si>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</si>
  <si>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</si>
  <si>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</si>
  <si>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</si>
  <si>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</si>
  <si>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</si>
  <si>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</si>
  <si>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</si>
  <si>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</si>
  <si>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</si>
  <si>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</si>
  <si>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</si>
  <si>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</si>
  <si>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</si>
  <si>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</si>
  <si>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</si>
  <si>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</si>
  <si>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</si>
  <si>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</si>
  <si>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</si>
  <si>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</si>
  <si>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</si>
  <si>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</si>
  <si>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</si>
  <si>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</si>
  <si>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</si>
  <si>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</si>
  <si>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</si>
  <si>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</si>
  <si>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</si>
  <si>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</si>
  <si>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</si>
  <si>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</si>
  <si>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</si>
  <si>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</si>
  <si>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</si>
  <si>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</si>
  <si>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</si>
  <si>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</si>
  <si>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</si>
  <si>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</si>
  <si>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</si>
  <si>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</si>
  <si>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</si>
  <si>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</si>
  <si>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</si>
  <si>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</si>
  <si>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</si>
  <si>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</si>
  <si>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</si>
  <si>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</si>
  <si>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</si>
  <si>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</si>
  <si>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</si>
  <si>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</si>
  <si>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</si>
  <si>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</si>
  <si>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</si>
  <si>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</si>
  <si>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</si>
  <si>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</si>
  <si>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</si>
  <si>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</si>
  <si>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</si>
  <si>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</si>
  <si>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</si>
  <si>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</si>
  <si>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</si>
  <si>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</si>
  <si>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</si>
  <si>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</si>
  <si>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</si>
  <si>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2016год
по состоянию на 01 мая 2016 года</t>
  </si>
  <si>
    <t>План  на 2016 год 
(на 01.05.2016)</t>
  </si>
  <si>
    <t>Исполнено 
(на 01.05.2016)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</si>
</sst>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85">
      <selection activeCell="C98" sqref="C98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3" spans="3:4" ht="17.25" customHeight="1">
      <c r="C3" s="42"/>
      <c r="D3" s="6"/>
    </row>
    <row r="4" spans="1:4" ht="39" customHeight="1">
      <c r="A4" s="47" t="s">
        <v>91</v>
      </c>
      <c r="B4" s="47"/>
      <c r="C4" s="47"/>
      <c r="D4" s="47"/>
    </row>
    <row r="5" ht="14.25" customHeight="1">
      <c r="D5" s="5" t="s">
        <v>17</v>
      </c>
    </row>
    <row r="6" spans="1:5" ht="20.25" customHeight="1">
      <c r="A6" s="46" t="s">
        <v>9</v>
      </c>
      <c r="B6" s="46" t="s">
        <v>92</v>
      </c>
      <c r="C6" s="48" t="s">
        <v>93</v>
      </c>
      <c r="D6" s="46" t="s">
        <v>10</v>
      </c>
      <c r="E6" s="45"/>
    </row>
    <row r="7" spans="1:5" ht="17.25" customHeight="1">
      <c r="A7" s="46"/>
      <c r="B7" s="46"/>
      <c r="C7" s="48"/>
      <c r="D7" s="46"/>
      <c r="E7" s="45"/>
    </row>
    <row r="8" spans="1:5" ht="21" customHeight="1">
      <c r="A8" s="46"/>
      <c r="B8" s="46"/>
      <c r="C8" s="48"/>
      <c r="D8" s="46"/>
      <c r="E8" s="45"/>
    </row>
    <row r="9" spans="1:4" s="2" customFormat="1" ht="18" customHeight="1">
      <c r="A9" s="8">
        <v>1</v>
      </c>
      <c r="B9" s="7">
        <v>2</v>
      </c>
      <c r="C9" s="36">
        <v>3</v>
      </c>
      <c r="D9" s="9">
        <v>4</v>
      </c>
    </row>
    <row r="10" spans="1:4" s="2" customFormat="1" ht="15.75" customHeight="1">
      <c r="A10" s="24" t="s">
        <v>60</v>
      </c>
      <c r="B10" s="30">
        <f>B11+B27+B28+B29+B30</f>
        <v>3148491.3000000003</v>
      </c>
      <c r="C10" s="30">
        <f>C11+C27+C28+C29+C30</f>
        <v>781262.5</v>
      </c>
      <c r="D10" s="29">
        <f>C10/B10*100</f>
        <v>24.813868788521027</v>
      </c>
    </row>
    <row r="11" spans="1:4" s="2" customFormat="1" ht="18" customHeight="1">
      <c r="A11" s="25" t="s">
        <v>11</v>
      </c>
      <c r="B11" s="11">
        <v>1034002.8</v>
      </c>
      <c r="C11" s="39">
        <f>C12+C13+C14+C15+C16+C17+C18+C19+C20+C21+C22+C23+C24+C25+C26</f>
        <v>322952.5</v>
      </c>
      <c r="D11" s="22">
        <f aca="true" t="shared" si="0" ref="D11:D78">C11/B11*100</f>
        <v>31.233232637281063</v>
      </c>
    </row>
    <row r="12" spans="1:4" ht="17.25" customHeight="1">
      <c r="A12" s="12" t="s">
        <v>62</v>
      </c>
      <c r="B12" s="11">
        <v>81357.1</v>
      </c>
      <c r="C12" s="39">
        <v>5314</v>
      </c>
      <c r="D12" s="22">
        <f t="shared" si="0"/>
        <v>6.5316979095862555</v>
      </c>
    </row>
    <row r="13" spans="1:4" ht="16.5" customHeight="1">
      <c r="A13" s="13" t="s">
        <v>63</v>
      </c>
      <c r="B13" s="11">
        <v>475216.6</v>
      </c>
      <c r="C13" s="39">
        <v>127944.1</v>
      </c>
      <c r="D13" s="22">
        <f t="shared" si="0"/>
        <v>26.923322964728087</v>
      </c>
    </row>
    <row r="14" spans="1:4" ht="53.25" customHeight="1">
      <c r="A14" s="13" t="s">
        <v>64</v>
      </c>
      <c r="B14" s="11">
        <v>23257.5</v>
      </c>
      <c r="C14" s="39">
        <v>6678.9</v>
      </c>
      <c r="D14" s="22">
        <f t="shared" si="0"/>
        <v>28.71718800386972</v>
      </c>
    </row>
    <row r="15" spans="1:4" ht="17.25" customHeight="1">
      <c r="A15" s="13" t="s">
        <v>65</v>
      </c>
      <c r="B15" s="11">
        <v>81157.6</v>
      </c>
      <c r="C15" s="39">
        <v>32406.8</v>
      </c>
      <c r="D15" s="22">
        <f t="shared" si="0"/>
        <v>39.93070273147554</v>
      </c>
    </row>
    <row r="16" spans="1:4" ht="18" customHeight="1">
      <c r="A16" s="13" t="s">
        <v>66</v>
      </c>
      <c r="B16" s="11">
        <v>17449.5</v>
      </c>
      <c r="C16" s="39">
        <v>963.5</v>
      </c>
      <c r="D16" s="22">
        <f t="shared" si="0"/>
        <v>5.521648184761741</v>
      </c>
    </row>
    <row r="17" spans="1:4" ht="16.5" customHeight="1">
      <c r="A17" s="13" t="s">
        <v>67</v>
      </c>
      <c r="B17" s="11">
        <v>61647.3</v>
      </c>
      <c r="C17" s="39">
        <v>16265.2</v>
      </c>
      <c r="D17" s="22">
        <f t="shared" si="0"/>
        <v>26.384286092010516</v>
      </c>
    </row>
    <row r="18" spans="1:4" ht="17.25" customHeight="1">
      <c r="A18" s="13" t="s">
        <v>68</v>
      </c>
      <c r="B18" s="11">
        <v>22199.7</v>
      </c>
      <c r="C18" s="39">
        <v>7989.6</v>
      </c>
      <c r="D18" s="22">
        <f t="shared" si="0"/>
        <v>35.98967553615589</v>
      </c>
    </row>
    <row r="19" spans="1:4" ht="49.5" customHeight="1">
      <c r="A19" s="10" t="s">
        <v>69</v>
      </c>
      <c r="B19" s="11">
        <v>12.5</v>
      </c>
      <c r="C19" s="39">
        <v>0</v>
      </c>
      <c r="D19" s="22">
        <f t="shared" si="0"/>
        <v>0</v>
      </c>
    </row>
    <row r="20" spans="1:4" ht="47.25" customHeight="1">
      <c r="A20" s="13" t="s">
        <v>70</v>
      </c>
      <c r="B20" s="11">
        <v>142363.7</v>
      </c>
      <c r="C20" s="39">
        <v>38030.1</v>
      </c>
      <c r="D20" s="22">
        <f t="shared" si="0"/>
        <v>26.713340549592345</v>
      </c>
    </row>
    <row r="21" spans="1:4" ht="30.75" customHeight="1">
      <c r="A21" s="13" t="s">
        <v>71</v>
      </c>
      <c r="B21" s="11">
        <v>23824.6</v>
      </c>
      <c r="C21" s="39">
        <v>49817.3</v>
      </c>
      <c r="D21" s="22">
        <f t="shared" si="0"/>
        <v>209.10025771681373</v>
      </c>
    </row>
    <row r="22" spans="1:4" ht="33" customHeight="1">
      <c r="A22" s="13" t="s">
        <v>72</v>
      </c>
      <c r="B22" s="11">
        <v>47836.2</v>
      </c>
      <c r="C22" s="39">
        <v>15160</v>
      </c>
      <c r="D22" s="22">
        <f t="shared" si="0"/>
        <v>31.691480510575676</v>
      </c>
    </row>
    <row r="23" spans="1:4" ht="32.25" customHeight="1">
      <c r="A23" s="13" t="s">
        <v>73</v>
      </c>
      <c r="B23" s="11">
        <v>43354.6</v>
      </c>
      <c r="C23" s="39">
        <v>18923.5</v>
      </c>
      <c r="D23" s="22">
        <f t="shared" si="0"/>
        <v>43.648194193926365</v>
      </c>
    </row>
    <row r="24" spans="1:4" ht="18.75" customHeight="1">
      <c r="A24" s="13" t="s">
        <v>74</v>
      </c>
      <c r="B24" s="11">
        <v>0</v>
      </c>
      <c r="C24" s="23">
        <v>0</v>
      </c>
      <c r="D24" s="22">
        <v>0</v>
      </c>
    </row>
    <row r="25" spans="1:4" ht="18.75" customHeight="1">
      <c r="A25" s="13" t="s">
        <v>75</v>
      </c>
      <c r="B25" s="11">
        <v>15248.5</v>
      </c>
      <c r="C25" s="39">
        <v>3862.7</v>
      </c>
      <c r="D25" s="22">
        <f t="shared" si="0"/>
        <v>25.331671967734533</v>
      </c>
    </row>
    <row r="26" spans="1:4" ht="17.25" customHeight="1">
      <c r="A26" s="13" t="s">
        <v>76</v>
      </c>
      <c r="B26" s="11">
        <v>-922.6</v>
      </c>
      <c r="C26" s="39">
        <v>-403.2</v>
      </c>
      <c r="D26" s="22">
        <v>0</v>
      </c>
    </row>
    <row r="27" spans="1:4" ht="31.5" customHeight="1">
      <c r="A27" s="26" t="s">
        <v>8</v>
      </c>
      <c r="B27" s="11">
        <v>2111223.4</v>
      </c>
      <c r="C27" s="39">
        <v>460380.4</v>
      </c>
      <c r="D27" s="22">
        <f t="shared" si="0"/>
        <v>21.806332764216236</v>
      </c>
    </row>
    <row r="28" spans="1:4" ht="47.25" customHeight="1">
      <c r="A28" s="27" t="s">
        <v>88</v>
      </c>
      <c r="B28" s="11">
        <v>4378.2</v>
      </c>
      <c r="C28" s="23">
        <v>185.1</v>
      </c>
      <c r="D28" s="22">
        <f t="shared" si="0"/>
        <v>4.227764834863643</v>
      </c>
    </row>
    <row r="29" spans="1:4" ht="94.5" customHeight="1">
      <c r="A29" s="27" t="s">
        <v>77</v>
      </c>
      <c r="B29" s="11">
        <v>2213.4</v>
      </c>
      <c r="C29" s="40">
        <v>1616.7</v>
      </c>
      <c r="D29" s="22">
        <v>0</v>
      </c>
    </row>
    <row r="30" spans="1:4" ht="63" customHeight="1">
      <c r="A30" s="26" t="s">
        <v>78</v>
      </c>
      <c r="B30" s="23">
        <v>-3326.5</v>
      </c>
      <c r="C30" s="40">
        <v>-3872.2</v>
      </c>
      <c r="D30" s="22">
        <v>0</v>
      </c>
    </row>
    <row r="31" spans="1:4" s="3" customFormat="1" ht="20.25" customHeight="1" hidden="1">
      <c r="A31" s="14" t="s">
        <v>0</v>
      </c>
      <c r="B31" s="11"/>
      <c r="C31" s="23"/>
      <c r="D31" s="22" t="e">
        <f t="shared" si="0"/>
        <v>#DIV/0!</v>
      </c>
    </row>
    <row r="32" spans="1:4" ht="15.75">
      <c r="A32" s="28" t="s">
        <v>61</v>
      </c>
      <c r="B32" s="32">
        <f>B33+B43+B48+B54+B61+B66+B69+B74+B80+B83+B85</f>
        <v>3262103.8000000003</v>
      </c>
      <c r="C32" s="32">
        <f>C33+C43+C48+C54+C61+C66+C69+C74+C80+C83+C85</f>
        <v>780981.8</v>
      </c>
      <c r="D32" s="31">
        <f>C32/B32*100</f>
        <v>23.941046879011026</v>
      </c>
    </row>
    <row r="33" spans="1:4" ht="16.5" customHeight="1">
      <c r="A33" s="15" t="s">
        <v>1</v>
      </c>
      <c r="B33" s="22">
        <v>156184.6</v>
      </c>
      <c r="C33" s="37">
        <v>48508.3</v>
      </c>
      <c r="D33" s="22">
        <f t="shared" si="0"/>
        <v>31.058311766973183</v>
      </c>
    </row>
    <row r="34" spans="1:4" ht="61.5" customHeight="1">
      <c r="A34" s="16" t="s">
        <v>18</v>
      </c>
      <c r="B34" s="11">
        <v>1240.2</v>
      </c>
      <c r="C34" s="23">
        <v>339.9</v>
      </c>
      <c r="D34" s="22">
        <f t="shared" si="0"/>
        <v>27.406869859700045</v>
      </c>
    </row>
    <row r="35" spans="1:4" ht="77.25" customHeight="1">
      <c r="A35" s="16" t="s">
        <v>19</v>
      </c>
      <c r="B35" s="11">
        <v>12737</v>
      </c>
      <c r="C35" s="23">
        <v>3410.5</v>
      </c>
      <c r="D35" s="22">
        <f t="shared" si="0"/>
        <v>26.776320954698907</v>
      </c>
    </row>
    <row r="36" spans="1:4" ht="96.75" customHeight="1">
      <c r="A36" s="16" t="s">
        <v>20</v>
      </c>
      <c r="B36" s="23">
        <v>71522</v>
      </c>
      <c r="C36" s="23">
        <v>25882.2</v>
      </c>
      <c r="D36" s="22">
        <f t="shared" si="0"/>
        <v>36.18774642767261</v>
      </c>
    </row>
    <row r="37" spans="1:4" ht="15" customHeight="1" hidden="1">
      <c r="A37" s="16" t="s">
        <v>21</v>
      </c>
      <c r="B37" s="11">
        <v>0</v>
      </c>
      <c r="C37" s="23">
        <v>0</v>
      </c>
      <c r="D37" s="22" t="e">
        <f t="shared" si="0"/>
        <v>#DIV/0!</v>
      </c>
    </row>
    <row r="38" spans="1:4" ht="15" customHeight="1">
      <c r="A38" s="16" t="s">
        <v>21</v>
      </c>
      <c r="B38" s="11">
        <v>10</v>
      </c>
      <c r="C38" s="23">
        <v>0</v>
      </c>
      <c r="D38" s="22">
        <f t="shared" si="0"/>
        <v>0</v>
      </c>
    </row>
    <row r="39" spans="1:4" ht="66.75" customHeight="1">
      <c r="A39" s="16" t="s">
        <v>22</v>
      </c>
      <c r="B39" s="11">
        <v>12737.7</v>
      </c>
      <c r="C39" s="23">
        <v>3960.3</v>
      </c>
      <c r="D39" s="22">
        <f t="shared" si="0"/>
        <v>31.09117030547116</v>
      </c>
    </row>
    <row r="40" spans="1:4" s="35" customFormat="1" ht="38.25" customHeight="1">
      <c r="A40" s="16" t="s">
        <v>90</v>
      </c>
      <c r="B40" s="11">
        <v>741</v>
      </c>
      <c r="C40" s="23">
        <v>741</v>
      </c>
      <c r="D40" s="22">
        <v>0</v>
      </c>
    </row>
    <row r="41" spans="1:4" ht="15" customHeight="1">
      <c r="A41" s="16" t="s">
        <v>23</v>
      </c>
      <c r="B41" s="11">
        <v>3213.1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53983.6</v>
      </c>
      <c r="C42" s="23">
        <v>14174.4</v>
      </c>
      <c r="D42" s="22">
        <f t="shared" si="0"/>
        <v>26.256863195489</v>
      </c>
    </row>
    <row r="43" spans="1:4" ht="34.5" customHeight="1">
      <c r="A43" s="15" t="s">
        <v>2</v>
      </c>
      <c r="B43" s="11">
        <v>28504.8</v>
      </c>
      <c r="C43" s="23">
        <v>8731.6</v>
      </c>
      <c r="D43" s="22">
        <f t="shared" si="0"/>
        <v>30.632033903061945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26490</v>
      </c>
      <c r="C45" s="23">
        <v>8731.6</v>
      </c>
      <c r="D45" s="22">
        <f t="shared" si="0"/>
        <v>32.96187240468102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2014.8</v>
      </c>
      <c r="C47" s="23">
        <v>0</v>
      </c>
      <c r="D47" s="22">
        <f t="shared" si="0"/>
        <v>0</v>
      </c>
    </row>
    <row r="48" spans="1:4" ht="15.75">
      <c r="A48" s="15" t="s">
        <v>28</v>
      </c>
      <c r="B48" s="11">
        <v>191444.2</v>
      </c>
      <c r="C48" s="23">
        <v>26494</v>
      </c>
      <c r="D48" s="22">
        <f t="shared" si="0"/>
        <v>13.839019411400292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0</v>
      </c>
      <c r="C50" s="23">
        <v>0</v>
      </c>
      <c r="D50" s="22"/>
    </row>
    <row r="51" spans="1:4" ht="16.5" customHeight="1">
      <c r="A51" s="16" t="s">
        <v>29</v>
      </c>
      <c r="B51" s="11">
        <v>69717.5</v>
      </c>
      <c r="C51" s="23">
        <v>23054</v>
      </c>
      <c r="D51" s="22">
        <f>C51/B51*100</f>
        <v>33.06773765553842</v>
      </c>
    </row>
    <row r="52" spans="1:4" ht="18" customHeight="1">
      <c r="A52" s="16" t="s">
        <v>30</v>
      </c>
      <c r="B52" s="11">
        <v>104320.7</v>
      </c>
      <c r="C52" s="23">
        <v>3290.5</v>
      </c>
      <c r="D52" s="22">
        <f>C52/B52*100</f>
        <v>3.1542157980151595</v>
      </c>
    </row>
    <row r="53" spans="1:4" ht="30" customHeight="1">
      <c r="A53" s="16" t="s">
        <v>31</v>
      </c>
      <c r="B53" s="11">
        <v>17406</v>
      </c>
      <c r="C53" s="23">
        <v>149.5</v>
      </c>
      <c r="D53" s="22">
        <f>C53/B53*100</f>
        <v>0.8588992301505229</v>
      </c>
    </row>
    <row r="54" spans="1:4" ht="16.5" customHeight="1">
      <c r="A54" s="15" t="s">
        <v>3</v>
      </c>
      <c r="B54" s="11">
        <v>902183.3</v>
      </c>
      <c r="C54" s="23">
        <v>131191.9</v>
      </c>
      <c r="D54" s="22">
        <f t="shared" si="0"/>
        <v>14.541601468349057</v>
      </c>
    </row>
    <row r="55" spans="1:4" ht="15.75">
      <c r="A55" s="16" t="s">
        <v>32</v>
      </c>
      <c r="B55" s="11">
        <v>784894.7</v>
      </c>
      <c r="C55" s="23">
        <v>107917.3</v>
      </c>
      <c r="D55" s="22">
        <f t="shared" si="0"/>
        <v>13.749271080566604</v>
      </c>
    </row>
    <row r="56" spans="1:4" ht="15.75">
      <c r="A56" s="16" t="s">
        <v>33</v>
      </c>
      <c r="B56" s="11">
        <v>49978</v>
      </c>
      <c r="C56" s="23">
        <v>5983.6</v>
      </c>
      <c r="D56" s="22">
        <f t="shared" si="0"/>
        <v>11.972467885869783</v>
      </c>
    </row>
    <row r="57" spans="1:4" ht="15.75">
      <c r="A57" s="16" t="s">
        <v>34</v>
      </c>
      <c r="B57" s="11">
        <v>66997.6</v>
      </c>
      <c r="C57" s="23">
        <v>17291</v>
      </c>
      <c r="D57" s="22">
        <f t="shared" si="0"/>
        <v>25.808387166107437</v>
      </c>
    </row>
    <row r="58" spans="1:4" ht="30.75" customHeight="1">
      <c r="A58" s="16" t="s">
        <v>35</v>
      </c>
      <c r="B58" s="11">
        <v>313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1613714.9</v>
      </c>
      <c r="C61" s="23">
        <v>479121.7</v>
      </c>
      <c r="D61" s="22">
        <f t="shared" si="0"/>
        <v>29.69060395984446</v>
      </c>
    </row>
    <row r="62" spans="1:4" ht="15.75">
      <c r="A62" s="16" t="s">
        <v>37</v>
      </c>
      <c r="B62" s="11">
        <v>643938.8</v>
      </c>
      <c r="C62" s="23">
        <v>194950.7</v>
      </c>
      <c r="D62" s="22">
        <f t="shared" si="0"/>
        <v>30.274724865157992</v>
      </c>
    </row>
    <row r="63" spans="1:4" ht="15.75">
      <c r="A63" s="16" t="s">
        <v>38</v>
      </c>
      <c r="B63" s="11">
        <v>754111</v>
      </c>
      <c r="C63" s="23">
        <v>228829</v>
      </c>
      <c r="D63" s="22">
        <f t="shared" si="0"/>
        <v>30.34420662210205</v>
      </c>
    </row>
    <row r="64" spans="1:4" ht="29.25" customHeight="1">
      <c r="A64" s="16" t="s">
        <v>39</v>
      </c>
      <c r="B64" s="11">
        <v>56648.6</v>
      </c>
      <c r="C64" s="23">
        <v>10533.1</v>
      </c>
      <c r="D64" s="22">
        <f t="shared" si="0"/>
        <v>18.5937516549394</v>
      </c>
    </row>
    <row r="65" spans="1:4" ht="15" customHeight="1">
      <c r="A65" s="16" t="s">
        <v>40</v>
      </c>
      <c r="B65" s="11">
        <v>159016.5</v>
      </c>
      <c r="C65" s="23">
        <v>44808.9</v>
      </c>
      <c r="D65" s="22">
        <f t="shared" si="0"/>
        <v>28.178773900821614</v>
      </c>
    </row>
    <row r="66" spans="1:4" ht="18" customHeight="1">
      <c r="A66" s="15" t="s">
        <v>12</v>
      </c>
      <c r="B66" s="11">
        <v>79155.5</v>
      </c>
      <c r="C66" s="23">
        <v>25660.5</v>
      </c>
      <c r="D66" s="22">
        <f t="shared" si="0"/>
        <v>32.41783577894145</v>
      </c>
    </row>
    <row r="67" spans="1:4" ht="17.25" customHeight="1">
      <c r="A67" s="16" t="s">
        <v>41</v>
      </c>
      <c r="B67" s="11">
        <v>79155.5</v>
      </c>
      <c r="C67" s="23">
        <v>25660.5</v>
      </c>
      <c r="D67" s="22">
        <f t="shared" si="0"/>
        <v>32.41783577894145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410.7</v>
      </c>
      <c r="C69" s="23">
        <v>117.6</v>
      </c>
      <c r="D69" s="22">
        <f t="shared" si="0"/>
        <v>28.634039444850256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410.7</v>
      </c>
      <c r="C73" s="23">
        <v>117.6</v>
      </c>
      <c r="D73" s="22">
        <f t="shared" si="0"/>
        <v>28.634039444850256</v>
      </c>
    </row>
    <row r="74" spans="1:4" ht="15.75">
      <c r="A74" s="17" t="s">
        <v>6</v>
      </c>
      <c r="B74" s="23">
        <v>205703.1</v>
      </c>
      <c r="C74" s="23">
        <v>36874.3</v>
      </c>
      <c r="D74" s="22">
        <f t="shared" si="0"/>
        <v>17.925981669697734</v>
      </c>
    </row>
    <row r="75" spans="1:4" ht="15.75">
      <c r="A75" s="16" t="s">
        <v>47</v>
      </c>
      <c r="B75" s="11">
        <v>3227.7</v>
      </c>
      <c r="C75" s="23">
        <v>975.7</v>
      </c>
      <c r="D75" s="22">
        <f t="shared" si="0"/>
        <v>30.22895560306101</v>
      </c>
    </row>
    <row r="76" spans="1:4" ht="17.25" customHeight="1">
      <c r="A76" s="16" t="s">
        <v>48</v>
      </c>
      <c r="B76" s="11">
        <v>45829.6</v>
      </c>
      <c r="C76" s="23">
        <v>11732.5</v>
      </c>
      <c r="D76" s="22">
        <f t="shared" si="0"/>
        <v>25.60026707630003</v>
      </c>
    </row>
    <row r="77" spans="1:4" ht="20.25" customHeight="1">
      <c r="A77" s="16" t="s">
        <v>49</v>
      </c>
      <c r="B77" s="11">
        <v>70206.5</v>
      </c>
      <c r="C77" s="23">
        <v>8857</v>
      </c>
      <c r="D77" s="22">
        <f t="shared" si="0"/>
        <v>12.615641001901533</v>
      </c>
    </row>
    <row r="78" spans="1:4" ht="15.75">
      <c r="A78" s="16" t="s">
        <v>50</v>
      </c>
      <c r="B78" s="11">
        <v>47167.1</v>
      </c>
      <c r="C78" s="23">
        <v>3437.1</v>
      </c>
      <c r="D78" s="22">
        <f t="shared" si="0"/>
        <v>7.287070860833081</v>
      </c>
    </row>
    <row r="79" spans="1:4" ht="31.5">
      <c r="A79" s="16" t="s">
        <v>51</v>
      </c>
      <c r="B79" s="11">
        <v>39272.2</v>
      </c>
      <c r="C79" s="23">
        <v>11872</v>
      </c>
      <c r="D79" s="22">
        <f aca="true" t="shared" si="1" ref="D79:D98">C79/B79*100</f>
        <v>30.230035495846934</v>
      </c>
    </row>
    <row r="80" spans="1:4" ht="15.75">
      <c r="A80" s="15" t="s">
        <v>5</v>
      </c>
      <c r="B80" s="11">
        <v>72085.2</v>
      </c>
      <c r="C80" s="23">
        <v>21661.9</v>
      </c>
      <c r="D80" s="22">
        <f t="shared" si="1"/>
        <v>30.05041256735086</v>
      </c>
    </row>
    <row r="81" spans="1:4" ht="15.75">
      <c r="A81" s="18" t="s">
        <v>52</v>
      </c>
      <c r="B81" s="11">
        <v>67907.3</v>
      </c>
      <c r="C81" s="23">
        <v>20914.9</v>
      </c>
      <c r="D81" s="22">
        <f t="shared" si="1"/>
        <v>30.799192428501797</v>
      </c>
    </row>
    <row r="82" spans="1:4" ht="15.75">
      <c r="A82" s="16" t="s">
        <v>53</v>
      </c>
      <c r="B82" s="11">
        <v>4177.9</v>
      </c>
      <c r="C82" s="23">
        <v>747</v>
      </c>
      <c r="D82" s="22">
        <f t="shared" si="1"/>
        <v>17.87979606979583</v>
      </c>
    </row>
    <row r="83" spans="1:4" ht="15.75">
      <c r="A83" s="15" t="s">
        <v>14</v>
      </c>
      <c r="B83" s="11">
        <v>8112.4</v>
      </c>
      <c r="C83" s="23">
        <v>2620</v>
      </c>
      <c r="D83" s="22">
        <f t="shared" si="1"/>
        <v>32.29623785809378</v>
      </c>
    </row>
    <row r="84" spans="1:4" ht="18" customHeight="1">
      <c r="A84" s="16" t="s">
        <v>54</v>
      </c>
      <c r="B84" s="11">
        <v>8112.4</v>
      </c>
      <c r="C84" s="23">
        <v>2620</v>
      </c>
      <c r="D84" s="22">
        <f t="shared" si="1"/>
        <v>32.29623785809378</v>
      </c>
    </row>
    <row r="85" spans="1:4" ht="31.5" customHeight="1">
      <c r="A85" s="15" t="s">
        <v>15</v>
      </c>
      <c r="B85" s="11">
        <v>4605.1</v>
      </c>
      <c r="C85" s="23">
        <v>0</v>
      </c>
      <c r="D85" s="22">
        <f t="shared" si="1"/>
        <v>0</v>
      </c>
    </row>
    <row r="86" spans="1:4" ht="30" customHeight="1">
      <c r="A86" s="15" t="s">
        <v>55</v>
      </c>
      <c r="B86" s="11">
        <v>4605.1</v>
      </c>
      <c r="C86" s="23">
        <v>0</v>
      </c>
      <c r="D86" s="22">
        <f t="shared" si="1"/>
        <v>0</v>
      </c>
    </row>
    <row r="87" spans="1:4" ht="18" customHeight="1">
      <c r="A87" s="24" t="s">
        <v>7</v>
      </c>
      <c r="B87" s="33">
        <f>B10-B32</f>
        <v>-113612.5</v>
      </c>
      <c r="C87" s="33">
        <f>C10-C32</f>
        <v>280.69999999995343</v>
      </c>
      <c r="D87" s="29">
        <f t="shared" si="1"/>
        <v>-0.2470678842556527</v>
      </c>
    </row>
    <row r="88" spans="1:4" ht="34.5" customHeight="1">
      <c r="A88" s="34" t="s">
        <v>57</v>
      </c>
      <c r="B88" s="33">
        <f>-B87</f>
        <v>113612.5</v>
      </c>
      <c r="C88" s="33">
        <f>-C87</f>
        <v>-280.69999999995343</v>
      </c>
      <c r="D88" s="33">
        <f t="shared" si="1"/>
        <v>-0.2470678842556527</v>
      </c>
    </row>
    <row r="89" spans="1:4" ht="33" customHeight="1">
      <c r="A89" s="19" t="s">
        <v>79</v>
      </c>
      <c r="B89" s="37">
        <v>20165.7</v>
      </c>
      <c r="C89" s="37">
        <v>0</v>
      </c>
      <c r="D89" s="22">
        <v>0</v>
      </c>
    </row>
    <row r="90" spans="1:4" ht="48.75" customHeight="1">
      <c r="A90" s="20" t="s">
        <v>80</v>
      </c>
      <c r="B90" s="37">
        <v>90000</v>
      </c>
      <c r="C90" s="38">
        <v>0</v>
      </c>
      <c r="D90" s="22">
        <f t="shared" si="1"/>
        <v>0</v>
      </c>
    </row>
    <row r="91" spans="1:4" ht="46.5" customHeight="1">
      <c r="A91" s="20" t="s">
        <v>81</v>
      </c>
      <c r="B91" s="37">
        <v>-90000</v>
      </c>
      <c r="C91" s="38">
        <v>0</v>
      </c>
      <c r="D91" s="22">
        <f>C91/B91*100</f>
        <v>0</v>
      </c>
    </row>
    <row r="92" spans="1:4" ht="33" customHeight="1">
      <c r="A92" s="10" t="s">
        <v>82</v>
      </c>
      <c r="B92" s="38">
        <v>20165.7</v>
      </c>
      <c r="C92" s="38">
        <v>0</v>
      </c>
      <c r="D92" s="33">
        <f t="shared" si="1"/>
        <v>0</v>
      </c>
    </row>
    <row r="93" spans="1:4" ht="65.25" customHeight="1" hidden="1">
      <c r="A93" s="20" t="s">
        <v>56</v>
      </c>
      <c r="B93" s="38">
        <v>0</v>
      </c>
      <c r="C93" s="38">
        <v>0</v>
      </c>
      <c r="D93" s="33" t="e">
        <f t="shared" si="1"/>
        <v>#DIV/0!</v>
      </c>
    </row>
    <row r="94" spans="1:4" ht="62.25" customHeight="1">
      <c r="A94" s="20" t="s">
        <v>83</v>
      </c>
      <c r="B94" s="38">
        <v>0</v>
      </c>
      <c r="C94" s="38">
        <v>0</v>
      </c>
      <c r="D94" s="33">
        <v>0</v>
      </c>
    </row>
    <row r="95" spans="1:4" ht="18" customHeight="1">
      <c r="A95" s="20" t="s">
        <v>84</v>
      </c>
      <c r="B95" s="38">
        <v>0</v>
      </c>
      <c r="C95" s="38">
        <v>89429.8</v>
      </c>
      <c r="D95" s="33">
        <v>0</v>
      </c>
    </row>
    <row r="96" spans="1:4" ht="33" customHeight="1">
      <c r="A96" s="10" t="s">
        <v>85</v>
      </c>
      <c r="B96" s="23">
        <f>B97+B98</f>
        <v>93446.80000000028</v>
      </c>
      <c r="C96" s="23">
        <f>C97+C98</f>
        <v>-89710.5</v>
      </c>
      <c r="D96" s="33"/>
    </row>
    <row r="97" spans="1:4" ht="18" customHeight="1">
      <c r="A97" s="10" t="s">
        <v>86</v>
      </c>
      <c r="B97" s="23">
        <v>-3258656.9</v>
      </c>
      <c r="C97" s="23">
        <v>-1129185.3</v>
      </c>
      <c r="D97" s="22">
        <f t="shared" si="1"/>
        <v>34.65186224422707</v>
      </c>
    </row>
    <row r="98" spans="1:4" ht="18" customHeight="1">
      <c r="A98" s="10" t="s">
        <v>87</v>
      </c>
      <c r="B98" s="23">
        <v>3352103.7</v>
      </c>
      <c r="C98" s="23">
        <v>1039474.8</v>
      </c>
      <c r="D98" s="22">
        <f t="shared" si="1"/>
        <v>31.00962538837924</v>
      </c>
    </row>
    <row r="99" spans="2:3" ht="12.75">
      <c r="B99" s="21"/>
      <c r="C99" s="43"/>
    </row>
    <row r="100" ht="33" customHeight="1"/>
    <row r="101" spans="3:4" ht="12.75">
      <c r="C101" s="44"/>
      <c r="D101" s="44"/>
    </row>
  </sheetData>
  <sheetProtection/>
  <mergeCells count="7">
    <mergeCell ref="C101:D101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2016-05-12T02:45:53Z</cp:lastPrinted>
  <dcterms:created xsi:type="dcterms:W3CDTF">1996-10-08T23:32:33Z</dcterms:created>
  <dcterms:modified xsi:type="dcterms:W3CDTF">2016-05-12T02:46:48Z</dcterms:modified>
  <cp:category/>
  <cp:version/>
  <cp:contentType/>
  <cp:contentStatus/>
</cp:coreProperties>
</file>