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,расходы" sheetId="1" r:id="rId1"/>
  </sheets>
  <definedNames>
    <definedName name="_xlnm.Print_Titles" localSheetId="0">'Доходы ,расходы'!$6:$8</definedName>
    <definedName name="_xlnm.Print_Area" localSheetId="0">'Доходы ,расходы'!$A$2:$D$95</definedName>
  </definedNames>
  <calcPr fullCalcOnLoad="1"/>
</workbook>
</file>

<file path=xl/sharedStrings.xml><?xml version="1.0" encoding="utf-8"?>
<sst xmlns="http://schemas.openxmlformats.org/spreadsheetml/2006/main" count="92" uniqueCount="92">
  <si>
    <t>Всего доходов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</si>
  <si>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</si>
  <si>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</si>
  <si>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</si>
  <si>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</si>
  <si>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Физическая культура и спорт</t>
  </si>
  <si>
    <t>Социальная политика</t>
  </si>
  <si>
    <t>Дефицит бюджета</t>
  </si>
  <si>
    <t>Безвозмездные поступления от других
бюджетов бюджетной системы РФ</t>
  </si>
  <si>
    <t>Наименование показателя</t>
  </si>
  <si>
    <t>% исполнения</t>
  </si>
  <si>
    <t>Налоговые и неналоговые доходы</t>
  </si>
  <si>
    <t>Культура, кинематография</t>
  </si>
  <si>
    <t>Здравоохранение</t>
  </si>
  <si>
    <t>Средства массовой информации</t>
  </si>
  <si>
    <t xml:space="preserve">Обслуживание государственного и муниципального долга </t>
  </si>
  <si>
    <t>Охрана окружающей среды</t>
  </si>
  <si>
    <t>(тыс.руб.)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</si>
  <si>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</si>
  <si>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</si>
  <si>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</si>
  <si>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</si>
  <si>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</si>
  <si>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</si>
  <si>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</si>
  <si>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органы внутренних дел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</si>
  <si>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</si>
  <si>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</si>
  <si>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</si>
  <si>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</si>
  <si>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</si>
  <si>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</si>
  <si>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</si>
  <si>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</si>
  <si>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</si>
  <si>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</si>
  <si>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</si>
  <si>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</si>
  <si>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</si>
  <si>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</si>
  <si>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</si>
  <si>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</si>
  <si>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</t>
  </si>
  <si>
    <t>стационарная медицинская помощь</t>
  </si>
  <si>
    <t>амбулаторная помощь</t>
  </si>
  <si>
    <t>скорая медицинская помощь</t>
  </si>
  <si>
    <t>другие вопросы в области здравоохранения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</si>
  <si>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</si>
  <si>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</si>
  <si>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</si>
  <si>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</si>
  <si>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</si>
  <si>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</si>
  <si>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</si>
  <si>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периодическая печать и издательства</t>
  </si>
  <si>
    <t xml:space="preserve">   обслуживание государственного и муниципального долга 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</si>
  <si>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</si>
  <si>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Источники внутреннего финансирования дефицита  бюджета </t>
  </si>
  <si>
    <t>другие вопросы в области национальной безопасности и правоохранительной деятельности</t>
  </si>
  <si>
    <t xml:space="preserve">      сельское хозяйство и рыболовство</t>
  </si>
  <si>
    <t>Доходы всего, в том числе:</t>
  </si>
  <si>
    <t>Расходы всего, в том числе:</t>
  </si>
  <si>
    <t xml:space="preserve"> Сведения о ходе исполнения  бюджета города Ачинска за 2014 год
по состоянию на 01 июля 2014 года</t>
  </si>
  <si>
    <t xml:space="preserve">   налог на прибыль организаций </t>
  </si>
  <si>
    <t xml:space="preserve">   налог на доходы физических лиц </t>
  </si>
  <si>
    <t xml:space="preserve">  налоги на товары (работы, услуги), реализуемые на территории Российской Федерации (акцизы)</t>
  </si>
  <si>
    <t xml:space="preserve">   налоги на совокупный доход</t>
  </si>
  <si>
    <t xml:space="preserve">   налог на имущество физических лиц</t>
  </si>
  <si>
    <t xml:space="preserve">   земельный налог </t>
  </si>
  <si>
    <t xml:space="preserve">   государственная пошлина</t>
  </si>
  <si>
    <t xml:space="preserve">   задолженность и перерасчеты по отмененным налогам, сборам и иным обязательным  платежам </t>
  </si>
  <si>
    <t xml:space="preserve">   доходы от использования имущества,
находящегося в муниципальной
собственности </t>
  </si>
  <si>
    <t xml:space="preserve">   платежи при пользовании природными
ресурсами </t>
  </si>
  <si>
    <t xml:space="preserve">   доходы от оказания платных услуг и
компенсации затрат государства </t>
  </si>
  <si>
    <t xml:space="preserve">   доходы от продажи материальных и нематериальных активов </t>
  </si>
  <si>
    <t xml:space="preserve">   административные платежи и сборы </t>
  </si>
  <si>
    <t xml:space="preserve">   штрафы, санкции, возмещение ущерба </t>
  </si>
  <si>
    <t xml:space="preserve">   прочие неналоговые доходы </t>
  </si>
  <si>
    <t xml:space="preserve">   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</si>
  <si>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 xml:space="preserve"> 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</si>
  <si>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  Кредиты кредитных организаций в валюте Российской Федерации</t>
  </si>
  <si>
    <t xml:space="preserve">       получение кредитов от кредитных организаций бюджетами городских округов в валюте Российской Федерации</t>
  </si>
  <si>
    <t xml:space="preserve">       погашение бюджетами городских округов кредитов от кредитных организаций в валюте Российской Федерации</t>
  </si>
  <si>
    <t xml:space="preserve">    Бюджетные кредиты от других бюджетов бюджетной системы Российской Федерации</t>
  </si>
  <si>
    <t xml:space="preserve">     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</si>
  <si>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   Прочие источники</t>
  </si>
  <si>
    <t xml:space="preserve">    Изменение остатков средств на счетах  
по учету средств бюджета              
</t>
  </si>
  <si>
    <t xml:space="preserve">       увеличение остатков средств бюджетов  </t>
  </si>
  <si>
    <t xml:space="preserve">       уменьшение остатков средств бюджетов  </t>
  </si>
  <si>
    <t>План  на 2014 год 
(на 01.07.2014)</t>
  </si>
  <si>
    <t>Исполнено 
(на 01.07.2014)</t>
  </si>
  <si>
    <t xml:space="preserve">   Прочие безвозмездные поступления (поступления от организаций и предприятий города, физических лиц)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</si>
</sst>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_-* #,##0.0_р_._-;\-* #,##0.0_р_._-;_-* &quot;-&quot;?_р_._-;_-@_-"/>
    <numFmt numFmtId="182" formatCode="_-* #,##0.00_р_._-;\-* #,##0.00_р_._-;_-* &quot;-&quot;?_р_._-;_-@_-"/>
    <numFmt numFmtId="183" formatCode="_-* #,##0.0_р_._-;\-* #,##0.0_р_._-;_-* &quot;-&quot;??_р_._-;_-@_-"/>
    <numFmt numFmtId="184" formatCode="_-* #,##0_р_._-;\-* #,##0_р_._-;_-* &quot;-&quot;??_р_._-;_-@_-"/>
    <numFmt numFmtId="185" formatCode="_(* #,##0.0_);_(* \(#,##0.0\);_(* &quot;-&quot;??_);_(@_)"/>
    <numFmt numFmtId="186" formatCode="_(* #,##0_);_(* \(#,##0\);_(* &quot;-&quot;??_);_(@_)"/>
    <numFmt numFmtId="187" formatCode="#,##0.00_р_."/>
    <numFmt numFmtId="188" formatCode="#,##0.0_р_."/>
    <numFmt numFmtId="189" formatCode="_-* #,##0_р_._-;\-* #,##0_р_._-;_-* &quot;-&quot;?_р_._-;_-@_-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"/>
    <numFmt numFmtId="196" formatCode="#,##0;\-#,##0;#,##0"/>
    <numFmt numFmtId="197" formatCode="#,##0.0_р_.;[Red]\-#,##0.0_р_."/>
    <numFmt numFmtId="198" formatCode="#,##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0.000000000"/>
    <numFmt numFmtId="204" formatCode="0.00000000"/>
    <numFmt numFmtId="205" formatCode="[$-FC19]d\ mmmm\ yyyy\ \г\."/>
  </numFmts>
  <fonts count="43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justify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vertical="justify" wrapText="1"/>
    </xf>
    <xf numFmtId="198" fontId="7" fillId="0" borderId="10" xfId="0" applyNumberFormat="1" applyFont="1" applyBorder="1" applyAlignment="1">
      <alignment horizontal="center" vertical="center" wrapText="1"/>
    </xf>
    <xf numFmtId="198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justify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wrapText="1" indent="1"/>
    </xf>
    <xf numFmtId="0" fontId="7" fillId="0" borderId="10" xfId="0" applyFont="1" applyBorder="1" applyAlignment="1">
      <alignment horizontal="left" wrapText="1" indent="2"/>
    </xf>
    <xf numFmtId="0" fontId="7" fillId="33" borderId="10" xfId="0" applyFont="1" applyFill="1" applyBorder="1" applyAlignment="1">
      <alignment horizontal="left" wrapText="1" indent="1"/>
    </xf>
    <xf numFmtId="0" fontId="7" fillId="33" borderId="10" xfId="0" applyFont="1" applyFill="1" applyBorder="1" applyAlignment="1">
      <alignment horizontal="left" wrapText="1" indent="2"/>
    </xf>
    <xf numFmtId="0" fontId="7" fillId="0" borderId="10" xfId="0" applyFont="1" applyBorder="1" applyAlignment="1">
      <alignment horizontal="left" wrapText="1"/>
    </xf>
    <xf numFmtId="0" fontId="7" fillId="0" borderId="10" xfId="54" applyFont="1" applyBorder="1" applyAlignment="1">
      <alignment horizontal="left" wrapText="1"/>
      <protection/>
    </xf>
    <xf numFmtId="198" fontId="1" fillId="0" borderId="0" xfId="0" applyNumberFormat="1" applyFont="1" applyAlignment="1">
      <alignment horizontal="center" wrapText="1"/>
    </xf>
    <xf numFmtId="198" fontId="7" fillId="0" borderId="10" xfId="0" applyNumberFormat="1" applyFont="1" applyBorder="1" applyAlignment="1">
      <alignment horizontal="center" vertical="center"/>
    </xf>
    <xf numFmtId="198" fontId="7" fillId="33" borderId="10" xfId="0" applyNumberFormat="1" applyFont="1" applyFill="1" applyBorder="1" applyAlignment="1">
      <alignment horizontal="center" vertical="center" wrapText="1"/>
    </xf>
    <xf numFmtId="198" fontId="7" fillId="0" borderId="10" xfId="54" applyNumberFormat="1" applyFont="1" applyBorder="1" applyAlignment="1">
      <alignment horizontal="center" vertical="center"/>
      <protection/>
    </xf>
    <xf numFmtId="4" fontId="7" fillId="0" borderId="11" xfId="0" applyNumberFormat="1" applyFont="1" applyBorder="1" applyAlignment="1">
      <alignment horizontal="center" vertical="center" wrapText="1"/>
    </xf>
    <xf numFmtId="198" fontId="7" fillId="0" borderId="11" xfId="0" applyNumberFormat="1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vertical="justify" wrapText="1"/>
    </xf>
    <xf numFmtId="0" fontId="7" fillId="33" borderId="10" xfId="0" applyFont="1" applyFill="1" applyBorder="1" applyAlignment="1">
      <alignment horizontal="left" vertical="justify"/>
    </xf>
    <xf numFmtId="0" fontId="7" fillId="34" borderId="10" xfId="0" applyFont="1" applyFill="1" applyBorder="1" applyAlignment="1">
      <alignment vertical="justify"/>
    </xf>
    <xf numFmtId="0" fontId="7" fillId="34" borderId="10" xfId="0" applyFont="1" applyFill="1" applyBorder="1" applyAlignment="1">
      <alignment horizontal="left" wrapText="1"/>
    </xf>
    <xf numFmtId="0" fontId="7" fillId="34" borderId="10" xfId="0" applyFont="1" applyFill="1" applyBorder="1" applyAlignment="1">
      <alignment horizontal="center" vertical="justify" wrapText="1"/>
    </xf>
    <xf numFmtId="0" fontId="7" fillId="34" borderId="10" xfId="0" applyFont="1" applyFill="1" applyBorder="1" applyAlignment="1">
      <alignment horizontal="center" wrapText="1"/>
    </xf>
    <xf numFmtId="195" fontId="7" fillId="34" borderId="10" xfId="0" applyNumberFormat="1" applyFont="1" applyFill="1" applyBorder="1" applyAlignment="1">
      <alignment horizontal="center" vertical="justify" wrapText="1"/>
    </xf>
    <xf numFmtId="195" fontId="7" fillId="34" borderId="10" xfId="0" applyNumberFormat="1" applyFont="1" applyFill="1" applyBorder="1" applyAlignment="1">
      <alignment horizontal="center" wrapText="1"/>
    </xf>
    <xf numFmtId="198" fontId="7" fillId="34" borderId="10" xfId="0" applyNumberFormat="1" applyFont="1" applyFill="1" applyBorder="1" applyAlignment="1">
      <alignment horizontal="center" vertical="justify" wrapText="1"/>
    </xf>
    <xf numFmtId="195" fontId="7" fillId="34" borderId="10" xfId="0" applyNumberFormat="1" applyFont="1" applyFill="1" applyBorder="1" applyAlignment="1">
      <alignment horizontal="center" vertical="justify"/>
    </xf>
    <xf numFmtId="4" fontId="7" fillId="34" borderId="10" xfId="0" applyNumberFormat="1" applyFont="1" applyFill="1" applyBorder="1" applyAlignment="1">
      <alignment horizontal="center" vertical="justify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Доходы (3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3:E98"/>
  <sheetViews>
    <sheetView tabSelected="1" view="pageBreakPreview" zoomScaleSheetLayoutView="100" zoomScalePageLayoutView="0" workbookViewId="0" topLeftCell="A3">
      <selection activeCell="A4" sqref="A4:D4"/>
    </sheetView>
  </sheetViews>
  <sheetFormatPr defaultColWidth="9.140625" defaultRowHeight="12.75"/>
  <cols>
    <col min="1" max="1" width="45.140625" style="1" customWidth="1"/>
    <col min="2" max="2" width="26.140625" style="4" customWidth="1"/>
    <col min="3" max="3" width="21.140625" style="5" customWidth="1"/>
    <col min="4" max="4" width="19.8515625" style="0" customWidth="1"/>
  </cols>
  <sheetData>
    <row r="1" ht="12.75" hidden="1"/>
    <row r="2" ht="12.75" hidden="1"/>
    <row r="3" spans="3:4" ht="17.25" customHeight="1">
      <c r="C3" s="7"/>
      <c r="D3" s="7"/>
    </row>
    <row r="4" spans="1:4" ht="39" customHeight="1">
      <c r="A4" s="46" t="s">
        <v>62</v>
      </c>
      <c r="B4" s="46"/>
      <c r="C4" s="46"/>
      <c r="D4" s="46"/>
    </row>
    <row r="5" ht="14.25" customHeight="1">
      <c r="D5" s="6" t="s">
        <v>17</v>
      </c>
    </row>
    <row r="6" spans="1:5" ht="20.25" customHeight="1">
      <c r="A6" s="45" t="s">
        <v>9</v>
      </c>
      <c r="B6" s="45" t="s">
        <v>89</v>
      </c>
      <c r="C6" s="47" t="s">
        <v>90</v>
      </c>
      <c r="D6" s="45" t="s">
        <v>10</v>
      </c>
      <c r="E6" s="44"/>
    </row>
    <row r="7" spans="1:5" ht="17.25" customHeight="1">
      <c r="A7" s="45"/>
      <c r="B7" s="45"/>
      <c r="C7" s="47"/>
      <c r="D7" s="45"/>
      <c r="E7" s="44"/>
    </row>
    <row r="8" spans="1:5" ht="21" customHeight="1">
      <c r="A8" s="45"/>
      <c r="B8" s="45"/>
      <c r="C8" s="47"/>
      <c r="D8" s="45"/>
      <c r="E8" s="44"/>
    </row>
    <row r="9" spans="1:4" s="2" customFormat="1" ht="18" customHeight="1">
      <c r="A9" s="10">
        <v>1</v>
      </c>
      <c r="B9" s="8">
        <v>2</v>
      </c>
      <c r="C9" s="9">
        <v>3</v>
      </c>
      <c r="D9" s="11">
        <v>4</v>
      </c>
    </row>
    <row r="10" spans="1:4" s="2" customFormat="1" ht="15.75" customHeight="1">
      <c r="A10" s="30" t="s">
        <v>60</v>
      </c>
      <c r="B10" s="40">
        <v>2539117</v>
      </c>
      <c r="C10" s="40">
        <v>1222550.1</v>
      </c>
      <c r="D10" s="38">
        <f>C10/B10*100</f>
        <v>48.14863198505623</v>
      </c>
    </row>
    <row r="11" spans="1:4" s="2" customFormat="1" ht="18" customHeight="1">
      <c r="A11" s="31" t="s">
        <v>11</v>
      </c>
      <c r="B11" s="13">
        <v>902184</v>
      </c>
      <c r="C11" s="29">
        <v>430379.8</v>
      </c>
      <c r="D11" s="25">
        <f aca="true" t="shared" si="0" ref="D11:D75">C11/B11*100</f>
        <v>47.70421554804785</v>
      </c>
    </row>
    <row r="12" spans="1:4" ht="17.25" customHeight="1">
      <c r="A12" s="15" t="s">
        <v>63</v>
      </c>
      <c r="B12" s="13">
        <v>45517.1</v>
      </c>
      <c r="C12" s="29">
        <v>21685.4</v>
      </c>
      <c r="D12" s="25">
        <f t="shared" si="0"/>
        <v>47.64231464658338</v>
      </c>
    </row>
    <row r="13" spans="1:4" ht="16.5" customHeight="1">
      <c r="A13" s="16" t="s">
        <v>64</v>
      </c>
      <c r="B13" s="13">
        <v>447943.1</v>
      </c>
      <c r="C13" s="29">
        <v>189443</v>
      </c>
      <c r="D13" s="25">
        <f t="shared" si="0"/>
        <v>42.291755359107</v>
      </c>
    </row>
    <row r="14" spans="1:4" ht="53.25" customHeight="1">
      <c r="A14" s="16" t="s">
        <v>65</v>
      </c>
      <c r="B14" s="13">
        <v>20646.5</v>
      </c>
      <c r="C14" s="29">
        <v>6481.9</v>
      </c>
      <c r="D14" s="25">
        <f t="shared" si="0"/>
        <v>31.394667377037266</v>
      </c>
    </row>
    <row r="15" spans="1:4" ht="17.25" customHeight="1">
      <c r="A15" s="16" t="s">
        <v>66</v>
      </c>
      <c r="B15" s="13">
        <v>74732.1</v>
      </c>
      <c r="C15" s="29">
        <v>36498.6</v>
      </c>
      <c r="D15" s="25">
        <f t="shared" si="0"/>
        <v>48.839253814625835</v>
      </c>
    </row>
    <row r="16" spans="1:4" ht="18" customHeight="1">
      <c r="A16" s="16" t="s">
        <v>67</v>
      </c>
      <c r="B16" s="13">
        <v>16918.4</v>
      </c>
      <c r="C16" s="29">
        <v>3662.6</v>
      </c>
      <c r="D16" s="25">
        <f t="shared" si="0"/>
        <v>21.648619254775863</v>
      </c>
    </row>
    <row r="17" spans="1:4" ht="16.5" customHeight="1">
      <c r="A17" s="16" t="s">
        <v>68</v>
      </c>
      <c r="B17" s="13">
        <v>58789.2</v>
      </c>
      <c r="C17" s="29">
        <v>29809.8</v>
      </c>
      <c r="D17" s="25">
        <f t="shared" si="0"/>
        <v>50.7062521687657</v>
      </c>
    </row>
    <row r="18" spans="1:4" ht="17.25" customHeight="1">
      <c r="A18" s="16" t="s">
        <v>69</v>
      </c>
      <c r="B18" s="13">
        <v>17104.9</v>
      </c>
      <c r="C18" s="29">
        <v>8446.4</v>
      </c>
      <c r="D18" s="25">
        <f t="shared" si="0"/>
        <v>49.38000222158562</v>
      </c>
    </row>
    <row r="19" spans="1:4" ht="49.5" customHeight="1">
      <c r="A19" s="12" t="s">
        <v>70</v>
      </c>
      <c r="B19" s="13">
        <v>72.2</v>
      </c>
      <c r="C19" s="29">
        <v>29.3</v>
      </c>
      <c r="D19" s="25">
        <f t="shared" si="0"/>
        <v>40.581717451523545</v>
      </c>
    </row>
    <row r="20" spans="1:4" ht="47.25" customHeight="1">
      <c r="A20" s="16" t="s">
        <v>71</v>
      </c>
      <c r="B20" s="13">
        <v>116552.7</v>
      </c>
      <c r="C20" s="29">
        <v>64750.8</v>
      </c>
      <c r="D20" s="25">
        <f t="shared" si="0"/>
        <v>55.55495496886817</v>
      </c>
    </row>
    <row r="21" spans="1:4" ht="30.75" customHeight="1">
      <c r="A21" s="16" t="s">
        <v>72</v>
      </c>
      <c r="B21" s="13">
        <v>37208.4</v>
      </c>
      <c r="C21" s="29">
        <v>10454.9</v>
      </c>
      <c r="D21" s="25">
        <f t="shared" si="0"/>
        <v>28.09822513195945</v>
      </c>
    </row>
    <row r="22" spans="1:4" ht="33" customHeight="1">
      <c r="A22" s="16" t="s">
        <v>73</v>
      </c>
      <c r="B22" s="13">
        <v>5114</v>
      </c>
      <c r="C22" s="29">
        <v>1726.8</v>
      </c>
      <c r="D22" s="25">
        <f t="shared" si="0"/>
        <v>33.76613218615565</v>
      </c>
    </row>
    <row r="23" spans="1:4" ht="32.25" customHeight="1">
      <c r="A23" s="16" t="s">
        <v>74</v>
      </c>
      <c r="B23" s="13">
        <v>45896.4</v>
      </c>
      <c r="C23" s="29">
        <v>50814.1</v>
      </c>
      <c r="D23" s="25">
        <f t="shared" si="0"/>
        <v>110.71478373031437</v>
      </c>
    </row>
    <row r="24" spans="1:4" ht="18.75" customHeight="1">
      <c r="A24" s="16" t="s">
        <v>75</v>
      </c>
      <c r="B24" s="13">
        <v>0</v>
      </c>
      <c r="C24" s="13">
        <v>0</v>
      </c>
      <c r="D24" s="25">
        <v>0</v>
      </c>
    </row>
    <row r="25" spans="1:4" ht="18.75" customHeight="1">
      <c r="A25" s="16" t="s">
        <v>76</v>
      </c>
      <c r="B25" s="13">
        <v>15128</v>
      </c>
      <c r="C25" s="29">
        <v>6374.3</v>
      </c>
      <c r="D25" s="25">
        <f t="shared" si="0"/>
        <v>42.13577472236912</v>
      </c>
    </row>
    <row r="26" spans="1:4" ht="17.25" customHeight="1">
      <c r="A26" s="16" t="s">
        <v>77</v>
      </c>
      <c r="B26" s="13">
        <v>561</v>
      </c>
      <c r="C26" s="29">
        <v>201.9</v>
      </c>
      <c r="D26" s="25">
        <f t="shared" si="0"/>
        <v>35.98930481283423</v>
      </c>
    </row>
    <row r="27" spans="1:4" ht="31.5" customHeight="1">
      <c r="A27" s="32" t="s">
        <v>8</v>
      </c>
      <c r="B27" s="13">
        <v>1670911.9</v>
      </c>
      <c r="C27" s="29">
        <v>827202.5</v>
      </c>
      <c r="D27" s="25">
        <f t="shared" si="0"/>
        <v>49.50605115685633</v>
      </c>
    </row>
    <row r="28" spans="1:4" ht="47.25" customHeight="1">
      <c r="A28" s="33" t="s">
        <v>91</v>
      </c>
      <c r="B28" s="13">
        <v>3979.8</v>
      </c>
      <c r="C28" s="13">
        <v>3108.3</v>
      </c>
      <c r="D28" s="25">
        <f t="shared" si="0"/>
        <v>78.10191466907885</v>
      </c>
    </row>
    <row r="29" spans="1:4" ht="94.5" customHeight="1">
      <c r="A29" s="33" t="s">
        <v>78</v>
      </c>
      <c r="B29" s="13">
        <v>0</v>
      </c>
      <c r="C29" s="28">
        <v>123.8</v>
      </c>
      <c r="D29" s="25">
        <v>0</v>
      </c>
    </row>
    <row r="30" spans="1:4" ht="63" customHeight="1">
      <c r="A30" s="32" t="s">
        <v>79</v>
      </c>
      <c r="B30" s="26">
        <v>-37958.7</v>
      </c>
      <c r="C30" s="28">
        <v>-38264.3</v>
      </c>
      <c r="D30" s="25">
        <f t="shared" si="0"/>
        <v>100.80508552716508</v>
      </c>
    </row>
    <row r="31" spans="1:4" s="3" customFormat="1" ht="20.25" customHeight="1" hidden="1">
      <c r="A31" s="17" t="s">
        <v>0</v>
      </c>
      <c r="B31" s="13"/>
      <c r="C31" s="14"/>
      <c r="D31" s="25" t="e">
        <f t="shared" si="0"/>
        <v>#DIV/0!</v>
      </c>
    </row>
    <row r="32" spans="1:4" ht="15.75">
      <c r="A32" s="34" t="s">
        <v>61</v>
      </c>
      <c r="B32" s="42">
        <f>B33+B41+B46+B51+B58+B63+B66+B71+B77+B80+B82</f>
        <v>2620431.7</v>
      </c>
      <c r="C32" s="42">
        <f>C33+C41+C46+C51+C58+C63+C66+C71+C77+C80+C82</f>
        <v>1216770.2</v>
      </c>
      <c r="D32" s="41">
        <f>C32/B32*100</f>
        <v>46.43395971740076</v>
      </c>
    </row>
    <row r="33" spans="1:4" ht="16.5" customHeight="1">
      <c r="A33" s="18" t="s">
        <v>1</v>
      </c>
      <c r="B33" s="25">
        <v>146211.3</v>
      </c>
      <c r="C33" s="25">
        <v>58877.4</v>
      </c>
      <c r="D33" s="25">
        <f t="shared" si="0"/>
        <v>40.268707001442436</v>
      </c>
    </row>
    <row r="34" spans="1:4" ht="61.5" customHeight="1">
      <c r="A34" s="19" t="s">
        <v>18</v>
      </c>
      <c r="B34" s="13">
        <v>1195.3</v>
      </c>
      <c r="C34" s="14">
        <v>575.7</v>
      </c>
      <c r="D34" s="25">
        <f t="shared" si="0"/>
        <v>48.16364092696395</v>
      </c>
    </row>
    <row r="35" spans="1:4" ht="77.25" customHeight="1">
      <c r="A35" s="19" t="s">
        <v>19</v>
      </c>
      <c r="B35" s="13">
        <v>14646.2</v>
      </c>
      <c r="C35" s="13">
        <v>6056.6</v>
      </c>
      <c r="D35" s="25">
        <f t="shared" si="0"/>
        <v>41.352705821305186</v>
      </c>
    </row>
    <row r="36" spans="1:4" ht="96.75" customHeight="1">
      <c r="A36" s="19" t="s">
        <v>20</v>
      </c>
      <c r="B36" s="26">
        <v>72848.8</v>
      </c>
      <c r="C36" s="14">
        <v>30385.8</v>
      </c>
      <c r="D36" s="25">
        <f t="shared" si="0"/>
        <v>41.71077629281471</v>
      </c>
    </row>
    <row r="37" spans="1:4" ht="15" customHeight="1" hidden="1">
      <c r="A37" s="19" t="s">
        <v>21</v>
      </c>
      <c r="B37" s="13">
        <v>0</v>
      </c>
      <c r="C37" s="14">
        <v>0</v>
      </c>
      <c r="D37" s="25">
        <v>0</v>
      </c>
    </row>
    <row r="38" spans="1:4" ht="66.75" customHeight="1">
      <c r="A38" s="19" t="s">
        <v>22</v>
      </c>
      <c r="B38" s="13">
        <v>12480</v>
      </c>
      <c r="C38" s="14">
        <v>5648.1</v>
      </c>
      <c r="D38" s="25">
        <f t="shared" si="0"/>
        <v>45.25721153846154</v>
      </c>
    </row>
    <row r="39" spans="1:4" ht="15" customHeight="1">
      <c r="A39" s="19" t="s">
        <v>23</v>
      </c>
      <c r="B39" s="13">
        <v>3265.6</v>
      </c>
      <c r="C39" s="14">
        <v>0</v>
      </c>
      <c r="D39" s="25">
        <f t="shared" si="0"/>
        <v>0</v>
      </c>
    </row>
    <row r="40" spans="1:4" ht="16.5" customHeight="1">
      <c r="A40" s="19" t="s">
        <v>24</v>
      </c>
      <c r="B40" s="13">
        <v>41775.4</v>
      </c>
      <c r="C40" s="14">
        <v>16211.2</v>
      </c>
      <c r="D40" s="25">
        <f t="shared" si="0"/>
        <v>38.80561287264754</v>
      </c>
    </row>
    <row r="41" spans="1:4" ht="34.5" customHeight="1">
      <c r="A41" s="18" t="s">
        <v>2</v>
      </c>
      <c r="B41" s="13">
        <v>29455.6</v>
      </c>
      <c r="C41" s="14">
        <v>11687</v>
      </c>
      <c r="D41" s="25">
        <f t="shared" si="0"/>
        <v>39.6766658971469</v>
      </c>
    </row>
    <row r="42" spans="1:4" ht="15.75" customHeight="1" hidden="1">
      <c r="A42" s="19" t="s">
        <v>25</v>
      </c>
      <c r="B42" s="13">
        <v>0</v>
      </c>
      <c r="C42" s="14">
        <v>0</v>
      </c>
      <c r="D42" s="25">
        <v>0</v>
      </c>
    </row>
    <row r="43" spans="1:4" ht="63" customHeight="1">
      <c r="A43" s="19" t="s">
        <v>26</v>
      </c>
      <c r="B43" s="13">
        <v>27487.9</v>
      </c>
      <c r="C43" s="14">
        <v>11687</v>
      </c>
      <c r="D43" s="25">
        <f t="shared" si="0"/>
        <v>42.51688924945157</v>
      </c>
    </row>
    <row r="44" spans="1:4" ht="18" customHeight="1" hidden="1">
      <c r="A44" s="19" t="s">
        <v>27</v>
      </c>
      <c r="B44" s="13">
        <v>0</v>
      </c>
      <c r="C44" s="14">
        <v>0</v>
      </c>
      <c r="D44" s="25">
        <v>0</v>
      </c>
    </row>
    <row r="45" spans="1:4" ht="51" customHeight="1">
      <c r="A45" s="19" t="s">
        <v>58</v>
      </c>
      <c r="B45" s="13">
        <v>1967.7</v>
      </c>
      <c r="C45" s="14">
        <v>0</v>
      </c>
      <c r="D45" s="25">
        <f t="shared" si="0"/>
        <v>0</v>
      </c>
    </row>
    <row r="46" spans="1:4" ht="15.75">
      <c r="A46" s="18" t="s">
        <v>28</v>
      </c>
      <c r="B46" s="13">
        <v>130013.2</v>
      </c>
      <c r="C46" s="14">
        <v>46813.4</v>
      </c>
      <c r="D46" s="25">
        <f t="shared" si="0"/>
        <v>36.0066516322958</v>
      </c>
    </row>
    <row r="47" spans="1:4" ht="15.75" hidden="1">
      <c r="A47" s="22" t="s">
        <v>59</v>
      </c>
      <c r="B47" s="13">
        <v>0</v>
      </c>
      <c r="C47" s="14">
        <v>0</v>
      </c>
      <c r="D47" s="25">
        <v>0</v>
      </c>
    </row>
    <row r="48" spans="1:4" ht="16.5" customHeight="1">
      <c r="A48" s="19" t="s">
        <v>29</v>
      </c>
      <c r="B48" s="13">
        <v>53793</v>
      </c>
      <c r="C48" s="14">
        <v>25842.3</v>
      </c>
      <c r="D48" s="25">
        <f t="shared" si="0"/>
        <v>48.040265462048964</v>
      </c>
    </row>
    <row r="49" spans="1:4" ht="18" customHeight="1">
      <c r="A49" s="19" t="s">
        <v>30</v>
      </c>
      <c r="B49" s="13">
        <v>70788.5</v>
      </c>
      <c r="C49" s="14">
        <v>20490.3</v>
      </c>
      <c r="D49" s="25">
        <f t="shared" si="0"/>
        <v>28.945803343763465</v>
      </c>
    </row>
    <row r="50" spans="1:4" ht="30" customHeight="1">
      <c r="A50" s="19" t="s">
        <v>31</v>
      </c>
      <c r="B50" s="13">
        <v>5431.7</v>
      </c>
      <c r="C50" s="14">
        <v>480.8</v>
      </c>
      <c r="D50" s="25">
        <f t="shared" si="0"/>
        <v>8.851740707329197</v>
      </c>
    </row>
    <row r="51" spans="1:4" ht="16.5" customHeight="1">
      <c r="A51" s="18" t="s">
        <v>3</v>
      </c>
      <c r="B51" s="13">
        <v>137598</v>
      </c>
      <c r="C51" s="14">
        <v>39338.2</v>
      </c>
      <c r="D51" s="25">
        <f t="shared" si="0"/>
        <v>28.589223680576755</v>
      </c>
    </row>
    <row r="52" spans="1:4" ht="15.75">
      <c r="A52" s="19" t="s">
        <v>32</v>
      </c>
      <c r="B52" s="13">
        <v>35158.2</v>
      </c>
      <c r="C52" s="14">
        <v>23241.2</v>
      </c>
      <c r="D52" s="25">
        <f t="shared" si="0"/>
        <v>66.10463561843326</v>
      </c>
    </row>
    <row r="53" spans="1:4" ht="15.75">
      <c r="A53" s="19" t="s">
        <v>33</v>
      </c>
      <c r="B53" s="13">
        <v>49992.1</v>
      </c>
      <c r="C53" s="14">
        <v>4105.9</v>
      </c>
      <c r="D53" s="25">
        <f t="shared" si="0"/>
        <v>8.21309766943177</v>
      </c>
    </row>
    <row r="54" spans="1:4" ht="15.75">
      <c r="A54" s="19" t="s">
        <v>34</v>
      </c>
      <c r="B54" s="13">
        <v>47393.7</v>
      </c>
      <c r="C54" s="14">
        <v>11991.1</v>
      </c>
      <c r="D54" s="25">
        <f t="shared" si="0"/>
        <v>25.3010421216322</v>
      </c>
    </row>
    <row r="55" spans="1:4" ht="30.75" customHeight="1">
      <c r="A55" s="19" t="s">
        <v>35</v>
      </c>
      <c r="B55" s="13">
        <v>5054</v>
      </c>
      <c r="C55" s="14">
        <v>0</v>
      </c>
      <c r="D55" s="25">
        <f t="shared" si="0"/>
        <v>0</v>
      </c>
    </row>
    <row r="56" spans="1:4" ht="15.75" customHeight="1" hidden="1">
      <c r="A56" s="18" t="s">
        <v>16</v>
      </c>
      <c r="B56" s="13">
        <v>0</v>
      </c>
      <c r="C56" s="14">
        <v>0</v>
      </c>
      <c r="D56" s="25">
        <v>0</v>
      </c>
    </row>
    <row r="57" spans="1:4" ht="30.75" customHeight="1" hidden="1">
      <c r="A57" s="19" t="s">
        <v>36</v>
      </c>
      <c r="B57" s="13">
        <v>0</v>
      </c>
      <c r="C57" s="14">
        <v>0</v>
      </c>
      <c r="D57" s="25">
        <v>0</v>
      </c>
    </row>
    <row r="58" spans="1:4" ht="15.75">
      <c r="A58" s="18" t="s">
        <v>4</v>
      </c>
      <c r="B58" s="13">
        <v>1297458.4</v>
      </c>
      <c r="C58" s="14">
        <v>674137.6</v>
      </c>
      <c r="D58" s="25">
        <f t="shared" si="0"/>
        <v>51.95832097584015</v>
      </c>
    </row>
    <row r="59" spans="1:4" ht="15.75">
      <c r="A59" s="19" t="s">
        <v>37</v>
      </c>
      <c r="B59" s="13">
        <v>495147.8</v>
      </c>
      <c r="C59" s="14">
        <v>238602.1</v>
      </c>
      <c r="D59" s="25">
        <f t="shared" si="0"/>
        <v>48.18805617231865</v>
      </c>
    </row>
    <row r="60" spans="1:4" ht="15.75">
      <c r="A60" s="19" t="s">
        <v>38</v>
      </c>
      <c r="B60" s="13">
        <v>634786.9</v>
      </c>
      <c r="C60" s="14">
        <v>364953.2</v>
      </c>
      <c r="D60" s="25">
        <f t="shared" si="0"/>
        <v>57.49223873397513</v>
      </c>
    </row>
    <row r="61" spans="1:4" ht="29.25" customHeight="1">
      <c r="A61" s="19" t="s">
        <v>39</v>
      </c>
      <c r="B61" s="13">
        <v>59494.9</v>
      </c>
      <c r="C61" s="14">
        <v>23468.4</v>
      </c>
      <c r="D61" s="25">
        <f t="shared" si="0"/>
        <v>39.44607016735888</v>
      </c>
    </row>
    <row r="62" spans="1:4" ht="15" customHeight="1">
      <c r="A62" s="19" t="s">
        <v>40</v>
      </c>
      <c r="B62" s="13">
        <v>108028.8</v>
      </c>
      <c r="C62" s="14">
        <v>47113.9</v>
      </c>
      <c r="D62" s="25">
        <f t="shared" si="0"/>
        <v>43.61235152107586</v>
      </c>
    </row>
    <row r="63" spans="1:4" ht="18" customHeight="1">
      <c r="A63" s="18" t="s">
        <v>12</v>
      </c>
      <c r="B63" s="13">
        <v>78451.7</v>
      </c>
      <c r="C63" s="14">
        <v>34304.2</v>
      </c>
      <c r="D63" s="25">
        <f t="shared" si="0"/>
        <v>43.72652217861436</v>
      </c>
    </row>
    <row r="64" spans="1:4" ht="17.25" customHeight="1">
      <c r="A64" s="19" t="s">
        <v>41</v>
      </c>
      <c r="B64" s="13">
        <v>78451.7</v>
      </c>
      <c r="C64" s="14">
        <v>34304.2</v>
      </c>
      <c r="D64" s="25">
        <f t="shared" si="0"/>
        <v>43.72652217861436</v>
      </c>
    </row>
    <row r="65" spans="1:4" ht="17.25" customHeight="1">
      <c r="A65" s="19" t="s">
        <v>42</v>
      </c>
      <c r="B65" s="13">
        <v>0</v>
      </c>
      <c r="C65" s="14">
        <v>0</v>
      </c>
      <c r="D65" s="25">
        <v>0</v>
      </c>
    </row>
    <row r="66" spans="1:4" ht="16.5" customHeight="1">
      <c r="A66" s="18" t="s">
        <v>13</v>
      </c>
      <c r="B66" s="13">
        <v>5326.5</v>
      </c>
      <c r="C66" s="14">
        <v>0</v>
      </c>
      <c r="D66" s="25">
        <f t="shared" si="0"/>
        <v>0</v>
      </c>
    </row>
    <row r="67" spans="1:4" ht="17.25" customHeight="1" hidden="1">
      <c r="A67" s="19" t="s">
        <v>43</v>
      </c>
      <c r="B67" s="13">
        <v>0</v>
      </c>
      <c r="C67" s="14">
        <v>0</v>
      </c>
      <c r="D67" s="25">
        <v>0</v>
      </c>
    </row>
    <row r="68" spans="1:4" ht="16.5" customHeight="1" hidden="1">
      <c r="A68" s="19" t="s">
        <v>44</v>
      </c>
      <c r="B68" s="13">
        <v>0</v>
      </c>
      <c r="C68" s="14">
        <v>0</v>
      </c>
      <c r="D68" s="25">
        <v>0</v>
      </c>
    </row>
    <row r="69" spans="1:4" ht="16.5" customHeight="1" hidden="1">
      <c r="A69" s="19" t="s">
        <v>45</v>
      </c>
      <c r="B69" s="13">
        <v>0</v>
      </c>
      <c r="C69" s="14">
        <v>0</v>
      </c>
      <c r="D69" s="25">
        <v>0</v>
      </c>
    </row>
    <row r="70" spans="1:4" ht="33" customHeight="1">
      <c r="A70" s="19" t="s">
        <v>46</v>
      </c>
      <c r="B70" s="13">
        <v>5326.6</v>
      </c>
      <c r="C70" s="14">
        <v>0</v>
      </c>
      <c r="D70" s="25">
        <f t="shared" si="0"/>
        <v>0</v>
      </c>
    </row>
    <row r="71" spans="1:4" ht="15.75">
      <c r="A71" s="20" t="s">
        <v>6</v>
      </c>
      <c r="B71" s="26">
        <v>716160.9</v>
      </c>
      <c r="C71" s="14">
        <v>316397.8</v>
      </c>
      <c r="D71" s="25">
        <f t="shared" si="0"/>
        <v>44.17970877773416</v>
      </c>
    </row>
    <row r="72" spans="1:4" ht="15.75">
      <c r="A72" s="19" t="s">
        <v>47</v>
      </c>
      <c r="B72" s="13">
        <v>2993.7</v>
      </c>
      <c r="C72" s="13">
        <v>1507.5</v>
      </c>
      <c r="D72" s="25">
        <f t="shared" si="0"/>
        <v>50.35574706884458</v>
      </c>
    </row>
    <row r="73" spans="1:4" ht="17.25" customHeight="1">
      <c r="A73" s="19" t="s">
        <v>48</v>
      </c>
      <c r="B73" s="13">
        <v>43893.6</v>
      </c>
      <c r="C73" s="14">
        <v>17720.1</v>
      </c>
      <c r="D73" s="25">
        <f t="shared" si="0"/>
        <v>40.37057794302586</v>
      </c>
    </row>
    <row r="74" spans="1:4" ht="20.25" customHeight="1">
      <c r="A74" s="19" t="s">
        <v>49</v>
      </c>
      <c r="B74" s="13">
        <v>571032.1</v>
      </c>
      <c r="C74" s="14">
        <v>273174.6</v>
      </c>
      <c r="D74" s="25">
        <f t="shared" si="0"/>
        <v>47.83874671844192</v>
      </c>
    </row>
    <row r="75" spans="1:4" ht="15.75">
      <c r="A75" s="19" t="s">
        <v>50</v>
      </c>
      <c r="B75" s="13">
        <v>58498.1</v>
      </c>
      <c r="C75" s="14">
        <v>5279.9</v>
      </c>
      <c r="D75" s="25">
        <f t="shared" si="0"/>
        <v>9.025763229916867</v>
      </c>
    </row>
    <row r="76" spans="1:4" ht="31.5">
      <c r="A76" s="19" t="s">
        <v>51</v>
      </c>
      <c r="B76" s="13">
        <v>39743.4</v>
      </c>
      <c r="C76" s="14">
        <v>18715.7</v>
      </c>
      <c r="D76" s="25">
        <f aca="true" t="shared" si="1" ref="D76:D95">C76/B76*100</f>
        <v>47.09134095220841</v>
      </c>
    </row>
    <row r="77" spans="1:4" ht="15.75">
      <c r="A77" s="18" t="s">
        <v>5</v>
      </c>
      <c r="B77" s="13">
        <v>61904.8</v>
      </c>
      <c r="C77" s="14">
        <v>29763.1</v>
      </c>
      <c r="D77" s="25">
        <f t="shared" si="1"/>
        <v>48.07882425918507</v>
      </c>
    </row>
    <row r="78" spans="1:4" ht="15.75">
      <c r="A78" s="21" t="s">
        <v>52</v>
      </c>
      <c r="B78" s="13">
        <v>57964.9</v>
      </c>
      <c r="C78" s="14">
        <v>28655.2</v>
      </c>
      <c r="D78" s="25">
        <f t="shared" si="1"/>
        <v>49.4354342024225</v>
      </c>
    </row>
    <row r="79" spans="1:4" ht="15.75">
      <c r="A79" s="19" t="s">
        <v>53</v>
      </c>
      <c r="B79" s="13">
        <v>3939.9</v>
      </c>
      <c r="C79" s="14">
        <v>1107.9</v>
      </c>
      <c r="D79" s="25">
        <f t="shared" si="1"/>
        <v>28.120003045762587</v>
      </c>
    </row>
    <row r="80" spans="1:4" ht="15.75">
      <c r="A80" s="18" t="s">
        <v>14</v>
      </c>
      <c r="B80" s="13">
        <v>7959.6</v>
      </c>
      <c r="C80" s="13">
        <v>4358.1</v>
      </c>
      <c r="D80" s="25">
        <f t="shared" si="1"/>
        <v>54.75275139454244</v>
      </c>
    </row>
    <row r="81" spans="1:4" ht="18" customHeight="1">
      <c r="A81" s="19" t="s">
        <v>54</v>
      </c>
      <c r="B81" s="13">
        <v>7959.6</v>
      </c>
      <c r="C81" s="13">
        <v>4358.1</v>
      </c>
      <c r="D81" s="25">
        <f t="shared" si="1"/>
        <v>54.75275139454244</v>
      </c>
    </row>
    <row r="82" spans="1:4" ht="31.5" customHeight="1">
      <c r="A82" s="18" t="s">
        <v>15</v>
      </c>
      <c r="B82" s="13">
        <v>9891.7</v>
      </c>
      <c r="C82" s="13">
        <v>1093.4</v>
      </c>
      <c r="D82" s="25">
        <f t="shared" si="1"/>
        <v>11.053711697685939</v>
      </c>
    </row>
    <row r="83" spans="1:4" ht="30" customHeight="1">
      <c r="A83" s="18" t="s">
        <v>55</v>
      </c>
      <c r="B83" s="13">
        <v>9891.7</v>
      </c>
      <c r="C83" s="13">
        <v>1093.4</v>
      </c>
      <c r="D83" s="25">
        <f t="shared" si="1"/>
        <v>11.053711697685939</v>
      </c>
    </row>
    <row r="84" spans="1:4" ht="18" customHeight="1">
      <c r="A84" s="30" t="s">
        <v>7</v>
      </c>
      <c r="B84" s="36">
        <f>B10-B32</f>
        <v>-81314.70000000019</v>
      </c>
      <c r="C84" s="36">
        <f>C10-C32</f>
        <v>5779.90000000014</v>
      </c>
      <c r="D84" s="38">
        <f t="shared" si="1"/>
        <v>-7.108062871781026</v>
      </c>
    </row>
    <row r="85" spans="1:4" ht="34.5" customHeight="1">
      <c r="A85" s="35" t="s">
        <v>57</v>
      </c>
      <c r="B85" s="37">
        <f>-B84</f>
        <v>81314.70000000019</v>
      </c>
      <c r="C85" s="37">
        <f>-C84</f>
        <v>-5779.90000000014</v>
      </c>
      <c r="D85" s="39">
        <f t="shared" si="1"/>
        <v>-7.108062871781026</v>
      </c>
    </row>
    <row r="86" spans="1:4" ht="33" customHeight="1">
      <c r="A86" s="22" t="s">
        <v>80</v>
      </c>
      <c r="B86" s="25">
        <v>25176.5</v>
      </c>
      <c r="C86" s="25">
        <v>-57000</v>
      </c>
      <c r="D86" s="25">
        <f t="shared" si="1"/>
        <v>-226.40160467102257</v>
      </c>
    </row>
    <row r="87" spans="1:4" ht="48.75" customHeight="1">
      <c r="A87" s="23" t="s">
        <v>81</v>
      </c>
      <c r="B87" s="25">
        <v>262176.5</v>
      </c>
      <c r="C87" s="27">
        <v>36000</v>
      </c>
      <c r="D87" s="25">
        <f t="shared" si="1"/>
        <v>13.731207793223268</v>
      </c>
    </row>
    <row r="88" spans="1:4" ht="46.5" customHeight="1">
      <c r="A88" s="23" t="s">
        <v>82</v>
      </c>
      <c r="B88" s="25">
        <v>-237000</v>
      </c>
      <c r="C88" s="27">
        <v>-93000</v>
      </c>
      <c r="D88" s="25">
        <f>C88/B88*100</f>
        <v>39.24050632911392</v>
      </c>
    </row>
    <row r="89" spans="1:4" ht="33" customHeight="1">
      <c r="A89" s="12" t="s">
        <v>83</v>
      </c>
      <c r="B89" s="27">
        <v>-20000</v>
      </c>
      <c r="C89" s="27">
        <v>0</v>
      </c>
      <c r="D89" s="25">
        <f t="shared" si="1"/>
        <v>0</v>
      </c>
    </row>
    <row r="90" spans="1:4" ht="65.25" customHeight="1" hidden="1">
      <c r="A90" s="23" t="s">
        <v>56</v>
      </c>
      <c r="B90" s="27">
        <v>0</v>
      </c>
      <c r="C90" s="27">
        <v>0</v>
      </c>
      <c r="D90" s="25" t="e">
        <f t="shared" si="1"/>
        <v>#DIV/0!</v>
      </c>
    </row>
    <row r="91" spans="1:4" ht="62.25" customHeight="1">
      <c r="A91" s="23" t="s">
        <v>84</v>
      </c>
      <c r="B91" s="27">
        <v>-20000</v>
      </c>
      <c r="C91" s="27">
        <v>0</v>
      </c>
      <c r="D91" s="25">
        <f t="shared" si="1"/>
        <v>0</v>
      </c>
    </row>
    <row r="92" spans="1:4" ht="18" customHeight="1">
      <c r="A92" s="23" t="s">
        <v>85</v>
      </c>
      <c r="B92" s="27">
        <v>0</v>
      </c>
      <c r="C92" s="27">
        <v>0</v>
      </c>
      <c r="D92" s="25">
        <v>0</v>
      </c>
    </row>
    <row r="93" spans="1:4" ht="33" customHeight="1">
      <c r="A93" s="12" t="s">
        <v>86</v>
      </c>
      <c r="B93" s="13">
        <v>76138.3</v>
      </c>
      <c r="C93" s="13">
        <v>51220.1</v>
      </c>
      <c r="D93" s="25">
        <f t="shared" si="1"/>
        <v>67.272450264847</v>
      </c>
    </row>
    <row r="94" spans="1:4" ht="18" customHeight="1">
      <c r="A94" s="12" t="s">
        <v>87</v>
      </c>
      <c r="B94" s="13">
        <v>-2801293.5</v>
      </c>
      <c r="C94" s="14">
        <v>-1375335.6</v>
      </c>
      <c r="D94" s="25">
        <f t="shared" si="1"/>
        <v>49.09644776600524</v>
      </c>
    </row>
    <row r="95" spans="1:4" ht="18" customHeight="1">
      <c r="A95" s="12" t="s">
        <v>88</v>
      </c>
      <c r="B95" s="13">
        <v>2877431.8</v>
      </c>
      <c r="C95" s="14">
        <v>1426555.7</v>
      </c>
      <c r="D95" s="25">
        <f t="shared" si="1"/>
        <v>49.57739398028478</v>
      </c>
    </row>
    <row r="96" spans="2:3" ht="12.75">
      <c r="B96" s="24"/>
      <c r="C96" s="24"/>
    </row>
    <row r="97" ht="33" customHeight="1"/>
    <row r="98" spans="3:4" ht="12.75">
      <c r="C98" s="43"/>
      <c r="D98" s="43"/>
    </row>
  </sheetData>
  <sheetProtection/>
  <mergeCells count="7">
    <mergeCell ref="C98:D98"/>
    <mergeCell ref="E6:E8"/>
    <mergeCell ref="D6:D8"/>
    <mergeCell ref="A4:D4"/>
    <mergeCell ref="B6:B8"/>
    <mergeCell ref="C6:C8"/>
    <mergeCell ref="A6:A8"/>
  </mergeCells>
  <printOptions/>
  <pageMargins left="0.96" right="0.5905511811023623" top="0.2755905511811024" bottom="0.2755905511811024" header="0.2362204724409449" footer="0.15748031496062992"/>
  <pageSetup horizontalDpi="600" verticalDpi="600" orientation="portrait" paperSize="9" scale="76" r:id="rId1"/>
  <rowBreaks count="2" manualBreakCount="2">
    <brk id="34" max="3" man="1"/>
    <brk id="7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Хозяин</cp:lastModifiedBy>
  <cp:lastPrinted>2014-07-14T06:52:51Z</cp:lastPrinted>
  <dcterms:created xsi:type="dcterms:W3CDTF">1996-10-08T23:32:33Z</dcterms:created>
  <dcterms:modified xsi:type="dcterms:W3CDTF">2014-07-21T02:22:13Z</dcterms:modified>
  <cp:category/>
  <cp:version/>
  <cp:contentType/>
  <cp:contentStatus/>
</cp:coreProperties>
</file>