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,расходы'!$7:$9</definedName>
    <definedName name="_xlnm.Print_Area" localSheetId="0">'Доходы ,расходы'!$A$2:$D$98</definedName>
  </definedNames>
  <calcPr fullCalcOnLoad="1"/>
</workbook>
</file>

<file path=xl/sharedStrings.xml><?xml version="1.0" encoding="utf-8"?>
<sst xmlns="http://schemas.openxmlformats.org/spreadsheetml/2006/main" count="94" uniqueCount="94">
  <si>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</si>
  <si>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</si>
  <si>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</si>
  <si>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</si>
  <si>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</si>
  <si>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</si>
  <si>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</si>
  <si>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</si>
  <si>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</si>
  <si>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</si>
  <si>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</si>
  <si>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</si>
  <si>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</si>
  <si>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</si>
  <si>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</si>
  <si>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</si>
  <si>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</si>
  <si>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</si>
  <si>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</si>
  <si>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</si>
  <si>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</si>
  <si>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</si>
  <si>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</si>
  <si>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</si>
  <si>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</si>
  <si>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</si>
  <si>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</si>
  <si>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</si>
  <si>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</si>
  <si>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</si>
  <si>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</si>
  <si>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</si>
  <si>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</si>
  <si>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</si>
  <si>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</si>
  <si>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</si>
  <si>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</si>
  <si>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</si>
  <si>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</si>
  <si>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</si>
  <si>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</si>
  <si>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</si>
  <si>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</si>
  <si>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</si>
  <si>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</si>
  <si>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</si>
  <si>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</si>
  <si>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</si>
  <si>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</si>
  <si>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</si>
  <si>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</si>
  <si>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</si>
  <si>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</si>
  <si>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</si>
  <si>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</si>
  <si>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</si>
  <si>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</si>
  <si>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</si>
  <si>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</si>
  <si>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</si>
  <si>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</si>
  <si>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</si>
  <si>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</si>
  <si>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</si>
  <si>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</si>
  <si>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</si>
  <si>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</si>
  <si>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</si>
  <si>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</si>
  <si>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</si>
  <si>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</si>
  <si>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</si>
  <si>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</si>
  <si>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</si>
  <si>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</si>
  <si>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</si>
  <si>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</si>
  <si>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</si>
  <si>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</si>
  <si>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</si>
  <si>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</si>
  <si>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</si>
  <si>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</si>
  <si>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</si>
  <si>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</si>
  <si>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</si>
  <si>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</si>
  <si>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</si>
  <si>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</si>
  <si>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>лесное хозяйство</t>
  </si>
  <si>
    <t>обеспечение проведения выборов и референдумов</t>
  </si>
  <si>
    <t xml:space="preserve"> Сведения о ходе исполнения  бюджета города Ачинска за 2015год
по состоянию на 01апреля 2015 года</t>
  </si>
  <si>
    <t>План  на 2015 год 
(на 01.04.2015)</t>
  </si>
  <si>
    <t>Исполнено 
(на 01.04.2015)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</si>
</sst>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_р_._-;\-* #,##0.0_р_._-;_-* &quot;-&quot;??_р_._-;_-@_-"/>
    <numFmt numFmtId="184" formatCode="_-* #,##0_р_._-;\-* #,##0_р_._-;_-* &quot;-&quot;??_р_._-;_-@_-"/>
    <numFmt numFmtId="185" formatCode="_(* #,##0.0_);_(* \(#,##0.0\);_(* &quot;-&quot;??_);_(@_)"/>
    <numFmt numFmtId="186" formatCode="_(* #,##0_);_(* \(#,##0\);_(* &quot;-&quot;??_);_(@_)"/>
    <numFmt numFmtId="187" formatCode="#,##0.00_р_."/>
    <numFmt numFmtId="188" formatCode="#,##0.0_р_."/>
    <numFmt numFmtId="189" formatCode="_-* #,##0_р_._-;\-* #,##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;\-#,##0;#,##0"/>
    <numFmt numFmtId="197" formatCode="#,##0.0_р_.;[Red]\-#,##0.0_р_.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0000"/>
    <numFmt numFmtId="204" formatCode="0.00000000"/>
    <numFmt numFmtId="205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198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198" fontId="1" fillId="0" borderId="0" xfId="0" applyNumberFormat="1" applyFont="1" applyAlignment="1">
      <alignment horizontal="center" wrapText="1"/>
    </xf>
    <xf numFmtId="198" fontId="7" fillId="0" borderId="10" xfId="0" applyNumberFormat="1" applyFont="1" applyBorder="1" applyAlignment="1">
      <alignment horizontal="center" vertical="center"/>
    </xf>
    <xf numFmtId="198" fontId="7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195" fontId="7" fillId="34" borderId="10" xfId="0" applyNumberFormat="1" applyFont="1" applyFill="1" applyBorder="1" applyAlignment="1">
      <alignment horizontal="center" vertical="justify" wrapText="1"/>
    </xf>
    <xf numFmtId="195" fontId="7" fillId="34" borderId="10" xfId="0" applyNumberFormat="1" applyFont="1" applyFill="1" applyBorder="1" applyAlignment="1">
      <alignment horizontal="center" wrapText="1"/>
    </xf>
    <xf numFmtId="198" fontId="7" fillId="34" borderId="10" xfId="0" applyNumberFormat="1" applyFont="1" applyFill="1" applyBorder="1" applyAlignment="1">
      <alignment horizontal="center" vertical="justify" wrapText="1"/>
    </xf>
    <xf numFmtId="195" fontId="7" fillId="34" borderId="10" xfId="0" applyNumberFormat="1" applyFont="1" applyFill="1" applyBorder="1" applyAlignment="1">
      <alignment horizontal="center" vertical="justify"/>
    </xf>
    <xf numFmtId="4" fontId="7" fillId="34" borderId="10" xfId="0" applyNumberFormat="1" applyFont="1" applyFill="1" applyBorder="1" applyAlignment="1">
      <alignment horizontal="center" vertical="justify"/>
    </xf>
    <xf numFmtId="198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0" fontId="7" fillId="33" borderId="10" xfId="0" applyFont="1" applyFill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/>
    </xf>
    <xf numFmtId="198" fontId="7" fillId="33" borderId="10" xfId="54" applyNumberFormat="1" applyFont="1" applyFill="1" applyBorder="1" applyAlignment="1">
      <alignment horizontal="center" vertical="center"/>
      <protection/>
    </xf>
    <xf numFmtId="198" fontId="7" fillId="33" borderId="11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4" fontId="7" fillId="33" borderId="10" xfId="0" applyNumberFormat="1" applyFont="1" applyFill="1" applyBorder="1" applyAlignment="1">
      <alignment horizontal="center" vertical="justify"/>
    </xf>
    <xf numFmtId="198" fontId="1" fillId="33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3:E101"/>
  <sheetViews>
    <sheetView tabSelected="1" view="pageBreakPreview" zoomScaleSheetLayoutView="100" zoomScalePageLayoutView="0" workbookViewId="0" topLeftCell="A30">
      <selection activeCell="B33" sqref="B33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42" customWidth="1"/>
    <col min="4" max="4" width="19.8515625" style="0" customWidth="1"/>
  </cols>
  <sheetData>
    <row r="1" ht="12.75" hidden="1"/>
    <row r="2" ht="12.75" hidden="1"/>
    <row r="3" spans="3:4" ht="17.25" customHeight="1">
      <c r="C3" s="43"/>
      <c r="D3" s="6"/>
    </row>
    <row r="4" spans="3:4" ht="17.25" customHeight="1">
      <c r="C4" s="43"/>
      <c r="D4" s="6"/>
    </row>
    <row r="5" spans="1:4" ht="39" customHeight="1">
      <c r="A5" s="49" t="s">
        <v>91</v>
      </c>
      <c r="B5" s="49"/>
      <c r="C5" s="49"/>
      <c r="D5" s="49"/>
    </row>
    <row r="6" ht="14.25" customHeight="1">
      <c r="D6" s="5" t="s">
        <v>17</v>
      </c>
    </row>
    <row r="7" spans="1:5" ht="20.25" customHeight="1">
      <c r="A7" s="48" t="s">
        <v>9</v>
      </c>
      <c r="B7" s="48" t="s">
        <v>92</v>
      </c>
      <c r="C7" s="50" t="s">
        <v>93</v>
      </c>
      <c r="D7" s="48" t="s">
        <v>10</v>
      </c>
      <c r="E7" s="47"/>
    </row>
    <row r="8" spans="1:5" ht="17.25" customHeight="1">
      <c r="A8" s="48"/>
      <c r="B8" s="48"/>
      <c r="C8" s="50"/>
      <c r="D8" s="48"/>
      <c r="E8" s="47"/>
    </row>
    <row r="9" spans="1:5" ht="21" customHeight="1">
      <c r="A9" s="48"/>
      <c r="B9" s="48"/>
      <c r="C9" s="50"/>
      <c r="D9" s="48"/>
      <c r="E9" s="47"/>
    </row>
    <row r="10" spans="1:4" s="2" customFormat="1" ht="18" customHeight="1">
      <c r="A10" s="8">
        <v>1</v>
      </c>
      <c r="B10" s="7">
        <v>2</v>
      </c>
      <c r="C10" s="37">
        <v>3</v>
      </c>
      <c r="D10" s="9">
        <v>4</v>
      </c>
    </row>
    <row r="11" spans="1:4" s="2" customFormat="1" ht="15.75" customHeight="1">
      <c r="A11" s="24" t="s">
        <v>60</v>
      </c>
      <c r="B11" s="31">
        <f>B12+B28+B29+B30+B31</f>
        <v>2359775.8</v>
      </c>
      <c r="C11" s="31">
        <f>C12+C28+C29+C30+C31</f>
        <v>457851.3</v>
      </c>
      <c r="D11" s="29">
        <f>C11/B11*100</f>
        <v>19.402322034152565</v>
      </c>
    </row>
    <row r="12" spans="1:4" s="2" customFormat="1" ht="18" customHeight="1">
      <c r="A12" s="25" t="s">
        <v>11</v>
      </c>
      <c r="B12" s="11">
        <v>957547.7</v>
      </c>
      <c r="C12" s="40">
        <v>252735.5</v>
      </c>
      <c r="D12" s="22">
        <f aca="true" t="shared" si="0" ref="D12:D78">C12/B12*100</f>
        <v>26.39403760251317</v>
      </c>
    </row>
    <row r="13" spans="1:4" ht="17.25" customHeight="1">
      <c r="A13" s="12" t="s">
        <v>62</v>
      </c>
      <c r="B13" s="11">
        <v>46820</v>
      </c>
      <c r="C13" s="40">
        <v>41378.8</v>
      </c>
      <c r="D13" s="22">
        <f t="shared" si="0"/>
        <v>88.37847073900043</v>
      </c>
    </row>
    <row r="14" spans="1:4" ht="16.5" customHeight="1">
      <c r="A14" s="13" t="s">
        <v>63</v>
      </c>
      <c r="B14" s="11">
        <v>461544.6</v>
      </c>
      <c r="C14" s="40">
        <v>90120</v>
      </c>
      <c r="D14" s="22">
        <f t="shared" si="0"/>
        <v>19.525740307653912</v>
      </c>
    </row>
    <row r="15" spans="1:4" ht="53.25" customHeight="1">
      <c r="A15" s="13" t="s">
        <v>64</v>
      </c>
      <c r="B15" s="11">
        <v>16318.7</v>
      </c>
      <c r="C15" s="40">
        <v>5253.2</v>
      </c>
      <c r="D15" s="22">
        <f t="shared" si="0"/>
        <v>32.19128974734507</v>
      </c>
    </row>
    <row r="16" spans="1:4" ht="17.25" customHeight="1">
      <c r="A16" s="13" t="s">
        <v>65</v>
      </c>
      <c r="B16" s="11">
        <v>78786.5</v>
      </c>
      <c r="C16" s="40">
        <v>17931.7</v>
      </c>
      <c r="D16" s="22">
        <f t="shared" si="0"/>
        <v>22.759863682229824</v>
      </c>
    </row>
    <row r="17" spans="1:4" ht="18" customHeight="1">
      <c r="A17" s="13" t="s">
        <v>66</v>
      </c>
      <c r="B17" s="11">
        <v>15571.5</v>
      </c>
      <c r="C17" s="40">
        <v>984.4</v>
      </c>
      <c r="D17" s="22">
        <f t="shared" si="0"/>
        <v>6.3218058632758565</v>
      </c>
    </row>
    <row r="18" spans="1:4" ht="16.5" customHeight="1">
      <c r="A18" s="13" t="s">
        <v>67</v>
      </c>
      <c r="B18" s="11">
        <v>59648.1</v>
      </c>
      <c r="C18" s="40">
        <v>18437.1</v>
      </c>
      <c r="D18" s="22">
        <f t="shared" si="0"/>
        <v>30.90978589426989</v>
      </c>
    </row>
    <row r="19" spans="1:4" ht="17.25" customHeight="1">
      <c r="A19" s="13" t="s">
        <v>68</v>
      </c>
      <c r="B19" s="11">
        <v>28947</v>
      </c>
      <c r="C19" s="40">
        <v>5156.3</v>
      </c>
      <c r="D19" s="22">
        <f t="shared" si="0"/>
        <v>17.812899436901926</v>
      </c>
    </row>
    <row r="20" spans="1:4" ht="49.5" customHeight="1">
      <c r="A20" s="10" t="s">
        <v>69</v>
      </c>
      <c r="B20" s="11">
        <v>17.5</v>
      </c>
      <c r="C20" s="40">
        <v>0.1</v>
      </c>
      <c r="D20" s="22">
        <f t="shared" si="0"/>
        <v>0.5714285714285714</v>
      </c>
    </row>
    <row r="21" spans="1:4" ht="47.25" customHeight="1">
      <c r="A21" s="13" t="s">
        <v>70</v>
      </c>
      <c r="B21" s="11">
        <v>145707.5</v>
      </c>
      <c r="C21" s="40">
        <v>28912.8</v>
      </c>
      <c r="D21" s="22">
        <f t="shared" si="0"/>
        <v>19.843041710275724</v>
      </c>
    </row>
    <row r="22" spans="1:4" ht="30.75" customHeight="1">
      <c r="A22" s="13" t="s">
        <v>71</v>
      </c>
      <c r="B22" s="11">
        <v>39913</v>
      </c>
      <c r="C22" s="40">
        <v>20200.5</v>
      </c>
      <c r="D22" s="22">
        <f t="shared" si="0"/>
        <v>50.611329641971295</v>
      </c>
    </row>
    <row r="23" spans="1:4" ht="33" customHeight="1">
      <c r="A23" s="13" t="s">
        <v>72</v>
      </c>
      <c r="B23" s="11">
        <v>4554.1</v>
      </c>
      <c r="C23" s="40">
        <v>443</v>
      </c>
      <c r="D23" s="22">
        <f t="shared" si="0"/>
        <v>9.727498298236753</v>
      </c>
    </row>
    <row r="24" spans="1:4" ht="32.25" customHeight="1">
      <c r="A24" s="13" t="s">
        <v>73</v>
      </c>
      <c r="B24" s="11">
        <v>46104.2</v>
      </c>
      <c r="C24" s="40">
        <v>15034.5</v>
      </c>
      <c r="D24" s="22">
        <f t="shared" si="0"/>
        <v>32.60982730423693</v>
      </c>
    </row>
    <row r="25" spans="1:4" ht="18.75" customHeight="1">
      <c r="A25" s="13" t="s">
        <v>74</v>
      </c>
      <c r="B25" s="11">
        <v>0</v>
      </c>
      <c r="C25" s="23">
        <v>0</v>
      </c>
      <c r="D25" s="22">
        <v>0</v>
      </c>
    </row>
    <row r="26" spans="1:4" ht="18.75" customHeight="1">
      <c r="A26" s="13" t="s">
        <v>75</v>
      </c>
      <c r="B26" s="11">
        <v>13615</v>
      </c>
      <c r="C26" s="40">
        <v>1954</v>
      </c>
      <c r="D26" s="22">
        <f t="shared" si="0"/>
        <v>14.351817847961806</v>
      </c>
    </row>
    <row r="27" spans="1:4" ht="17.25" customHeight="1">
      <c r="A27" s="13" t="s">
        <v>76</v>
      </c>
      <c r="B27" s="11">
        <v>0</v>
      </c>
      <c r="C27" s="40">
        <v>6932.6</v>
      </c>
      <c r="D27" s="22">
        <v>0</v>
      </c>
    </row>
    <row r="28" spans="1:4" ht="31.5" customHeight="1">
      <c r="A28" s="26" t="s">
        <v>8</v>
      </c>
      <c r="B28" s="11">
        <v>1411461.9</v>
      </c>
      <c r="C28" s="40">
        <v>218404.3</v>
      </c>
      <c r="D28" s="22">
        <f t="shared" si="0"/>
        <v>15.473623482149963</v>
      </c>
    </row>
    <row r="29" spans="1:4" ht="47.25" customHeight="1">
      <c r="A29" s="27" t="s">
        <v>88</v>
      </c>
      <c r="B29" s="11">
        <v>4205</v>
      </c>
      <c r="C29" s="23">
        <v>176.2</v>
      </c>
      <c r="D29" s="22">
        <f t="shared" si="0"/>
        <v>4.190249702734839</v>
      </c>
    </row>
    <row r="30" spans="1:4" ht="94.5" customHeight="1">
      <c r="A30" s="27" t="s">
        <v>77</v>
      </c>
      <c r="B30" s="11">
        <v>0</v>
      </c>
      <c r="C30" s="41">
        <v>1071.5</v>
      </c>
      <c r="D30" s="22">
        <v>0</v>
      </c>
    </row>
    <row r="31" spans="1:4" ht="63" customHeight="1">
      <c r="A31" s="26" t="s">
        <v>78</v>
      </c>
      <c r="B31" s="23">
        <v>-13438.8</v>
      </c>
      <c r="C31" s="41">
        <v>-14536.2</v>
      </c>
      <c r="D31" s="22">
        <v>0</v>
      </c>
    </row>
    <row r="32" spans="1:4" s="3" customFormat="1" ht="20.25" customHeight="1" hidden="1">
      <c r="A32" s="14" t="s">
        <v>0</v>
      </c>
      <c r="B32" s="11"/>
      <c r="C32" s="23"/>
      <c r="D32" s="22" t="e">
        <f t="shared" si="0"/>
        <v>#DIV/0!</v>
      </c>
    </row>
    <row r="33" spans="1:4" ht="15.75">
      <c r="A33" s="28" t="s">
        <v>61</v>
      </c>
      <c r="B33" s="33">
        <f>B34+B43+B48+B54+B61+B66+B69+B74+B80+B83+B85</f>
        <v>2411167</v>
      </c>
      <c r="C33" s="44">
        <f>C34+C43+C48+C54+C61+C66+C69+C74+C80+C83+C85</f>
        <v>441132.49999999994</v>
      </c>
      <c r="D33" s="32">
        <f>C33/B33*100</f>
        <v>18.295393890178488</v>
      </c>
    </row>
    <row r="34" spans="1:4" ht="16.5" customHeight="1">
      <c r="A34" s="15" t="s">
        <v>1</v>
      </c>
      <c r="B34" s="22">
        <v>163372.4</v>
      </c>
      <c r="C34" s="38">
        <v>24190.4</v>
      </c>
      <c r="D34" s="22">
        <f t="shared" si="0"/>
        <v>14.806907409085014</v>
      </c>
    </row>
    <row r="35" spans="1:4" ht="61.5" customHeight="1">
      <c r="A35" s="16" t="s">
        <v>18</v>
      </c>
      <c r="B35" s="11">
        <v>1180.5</v>
      </c>
      <c r="C35" s="23">
        <v>222.8</v>
      </c>
      <c r="D35" s="22">
        <f t="shared" si="0"/>
        <v>18.873358746293945</v>
      </c>
    </row>
    <row r="36" spans="1:4" ht="77.25" customHeight="1">
      <c r="A36" s="16" t="s">
        <v>19</v>
      </c>
      <c r="B36" s="11">
        <v>13951.5</v>
      </c>
      <c r="C36" s="23">
        <v>2367.5</v>
      </c>
      <c r="D36" s="22">
        <f t="shared" si="0"/>
        <v>16.969501487295272</v>
      </c>
    </row>
    <row r="37" spans="1:4" ht="96.75" customHeight="1">
      <c r="A37" s="16" t="s">
        <v>20</v>
      </c>
      <c r="B37" s="23">
        <v>68191.1</v>
      </c>
      <c r="C37" s="23">
        <v>13367.4</v>
      </c>
      <c r="D37" s="22">
        <f t="shared" si="0"/>
        <v>19.60285139849628</v>
      </c>
    </row>
    <row r="38" spans="1:4" ht="15" customHeight="1" hidden="1">
      <c r="A38" s="16" t="s">
        <v>21</v>
      </c>
      <c r="B38" s="11">
        <v>0</v>
      </c>
      <c r="C38" s="23">
        <v>0</v>
      </c>
      <c r="D38" s="22">
        <v>0</v>
      </c>
    </row>
    <row r="39" spans="1:4" ht="66.75" customHeight="1">
      <c r="A39" s="16" t="s">
        <v>22</v>
      </c>
      <c r="B39" s="11">
        <v>12344.6</v>
      </c>
      <c r="C39" s="23">
        <v>2664.4</v>
      </c>
      <c r="D39" s="22">
        <f t="shared" si="0"/>
        <v>21.58352640020738</v>
      </c>
    </row>
    <row r="40" spans="1:4" s="36" customFormat="1" ht="38.25" customHeight="1">
      <c r="A40" s="16" t="s">
        <v>90</v>
      </c>
      <c r="B40" s="11">
        <v>10215.4</v>
      </c>
      <c r="C40" s="23">
        <v>0</v>
      </c>
      <c r="D40" s="22">
        <f t="shared" si="0"/>
        <v>0</v>
      </c>
    </row>
    <row r="41" spans="1:4" ht="15" customHeight="1">
      <c r="A41" s="16" t="s">
        <v>23</v>
      </c>
      <c r="B41" s="11">
        <v>3223</v>
      </c>
      <c r="C41" s="23">
        <v>0</v>
      </c>
      <c r="D41" s="22">
        <f t="shared" si="0"/>
        <v>0</v>
      </c>
    </row>
    <row r="42" spans="1:4" ht="16.5" customHeight="1">
      <c r="A42" s="16" t="s">
        <v>24</v>
      </c>
      <c r="B42" s="11">
        <v>54266.3</v>
      </c>
      <c r="C42" s="23">
        <v>5568.3</v>
      </c>
      <c r="D42" s="22">
        <f t="shared" si="0"/>
        <v>10.26106441751142</v>
      </c>
    </row>
    <row r="43" spans="1:4" ht="34.5" customHeight="1">
      <c r="A43" s="15" t="s">
        <v>2</v>
      </c>
      <c r="B43" s="11">
        <v>29435.6</v>
      </c>
      <c r="C43" s="23">
        <v>5209.3</v>
      </c>
      <c r="D43" s="22">
        <f t="shared" si="0"/>
        <v>17.697278125806847</v>
      </c>
    </row>
    <row r="44" spans="1:4" ht="15.75" customHeight="1" hidden="1">
      <c r="A44" s="16" t="s">
        <v>25</v>
      </c>
      <c r="B44" s="11">
        <v>0</v>
      </c>
      <c r="C44" s="23">
        <v>0</v>
      </c>
      <c r="D44" s="22">
        <v>0</v>
      </c>
    </row>
    <row r="45" spans="1:4" ht="63" customHeight="1">
      <c r="A45" s="16" t="s">
        <v>26</v>
      </c>
      <c r="B45" s="11">
        <v>27909.7</v>
      </c>
      <c r="C45" s="23">
        <v>5209.3</v>
      </c>
      <c r="D45" s="22">
        <f t="shared" si="0"/>
        <v>18.66483695632701</v>
      </c>
    </row>
    <row r="46" spans="1:4" ht="18" customHeight="1" hidden="1">
      <c r="A46" s="16" t="s">
        <v>27</v>
      </c>
      <c r="B46" s="11">
        <v>0</v>
      </c>
      <c r="C46" s="23">
        <v>0</v>
      </c>
      <c r="D46" s="22">
        <v>0</v>
      </c>
    </row>
    <row r="47" spans="1:4" ht="51" customHeight="1">
      <c r="A47" s="16" t="s">
        <v>58</v>
      </c>
      <c r="B47" s="11">
        <v>1525.9</v>
      </c>
      <c r="C47" s="23">
        <v>0</v>
      </c>
      <c r="D47" s="22">
        <f t="shared" si="0"/>
        <v>0</v>
      </c>
    </row>
    <row r="48" spans="1:4" ht="15.75">
      <c r="A48" s="15" t="s">
        <v>28</v>
      </c>
      <c r="B48" s="11">
        <v>125093.4</v>
      </c>
      <c r="C48" s="23">
        <v>27460.8</v>
      </c>
      <c r="D48" s="22">
        <f t="shared" si="0"/>
        <v>21.952237288298186</v>
      </c>
    </row>
    <row r="49" spans="1:4" ht="15.75" hidden="1">
      <c r="A49" s="19" t="s">
        <v>59</v>
      </c>
      <c r="B49" s="11">
        <v>0</v>
      </c>
      <c r="C49" s="23">
        <v>0</v>
      </c>
      <c r="D49" s="22">
        <v>0</v>
      </c>
    </row>
    <row r="50" spans="1:4" ht="15.75">
      <c r="A50" s="16" t="s">
        <v>89</v>
      </c>
      <c r="B50" s="11">
        <v>1347.6</v>
      </c>
      <c r="C50" s="23">
        <v>0</v>
      </c>
      <c r="D50" s="22"/>
    </row>
    <row r="51" spans="1:4" ht="16.5" customHeight="1">
      <c r="A51" s="16" t="s">
        <v>29</v>
      </c>
      <c r="B51" s="11">
        <v>57768.7</v>
      </c>
      <c r="C51" s="23">
        <v>14237.2</v>
      </c>
      <c r="D51" s="22">
        <f t="shared" si="0"/>
        <v>24.645179829215476</v>
      </c>
    </row>
    <row r="52" spans="1:4" ht="18" customHeight="1">
      <c r="A52" s="16" t="s">
        <v>30</v>
      </c>
      <c r="B52" s="11">
        <v>63615.4</v>
      </c>
      <c r="C52" s="23">
        <v>13223.6</v>
      </c>
      <c r="D52" s="22">
        <f t="shared" si="0"/>
        <v>20.786790619881348</v>
      </c>
    </row>
    <row r="53" spans="1:4" ht="30" customHeight="1">
      <c r="A53" s="16" t="s">
        <v>31</v>
      </c>
      <c r="B53" s="11">
        <v>2361.7</v>
      </c>
      <c r="C53" s="23">
        <v>0</v>
      </c>
      <c r="D53" s="22">
        <f t="shared" si="0"/>
        <v>0</v>
      </c>
    </row>
    <row r="54" spans="1:4" ht="16.5" customHeight="1">
      <c r="A54" s="15" t="s">
        <v>3</v>
      </c>
      <c r="B54" s="11">
        <v>340860.7</v>
      </c>
      <c r="C54" s="23">
        <v>17249.8</v>
      </c>
      <c r="D54" s="22">
        <f t="shared" si="0"/>
        <v>5.060659677105632</v>
      </c>
    </row>
    <row r="55" spans="1:4" ht="15.75">
      <c r="A55" s="16" t="s">
        <v>32</v>
      </c>
      <c r="B55" s="11">
        <v>224235.2</v>
      </c>
      <c r="C55" s="23">
        <v>6988.8</v>
      </c>
      <c r="D55" s="22">
        <f t="shared" si="0"/>
        <v>3.116727436191998</v>
      </c>
    </row>
    <row r="56" spans="1:4" ht="15.75">
      <c r="A56" s="16" t="s">
        <v>33</v>
      </c>
      <c r="B56" s="11">
        <v>57299.7</v>
      </c>
      <c r="C56" s="23">
        <v>0</v>
      </c>
      <c r="D56" s="22">
        <f t="shared" si="0"/>
        <v>0</v>
      </c>
    </row>
    <row r="57" spans="1:4" ht="15.75">
      <c r="A57" s="16" t="s">
        <v>34</v>
      </c>
      <c r="B57" s="11">
        <v>57242.5</v>
      </c>
      <c r="C57" s="23">
        <v>10261</v>
      </c>
      <c r="D57" s="22">
        <f t="shared" si="0"/>
        <v>17.925492422588114</v>
      </c>
    </row>
    <row r="58" spans="1:4" ht="30.75" customHeight="1">
      <c r="A58" s="16" t="s">
        <v>35</v>
      </c>
      <c r="B58" s="11">
        <v>2083.3</v>
      </c>
      <c r="C58" s="23">
        <v>0</v>
      </c>
      <c r="D58" s="22">
        <f t="shared" si="0"/>
        <v>0</v>
      </c>
    </row>
    <row r="59" spans="1:4" ht="15.75" customHeight="1" hidden="1">
      <c r="A59" s="15" t="s">
        <v>16</v>
      </c>
      <c r="B59" s="11">
        <v>0</v>
      </c>
      <c r="C59" s="23">
        <v>0</v>
      </c>
      <c r="D59" s="22">
        <v>0</v>
      </c>
    </row>
    <row r="60" spans="1:4" ht="30.75" customHeight="1" hidden="1">
      <c r="A60" s="16" t="s">
        <v>36</v>
      </c>
      <c r="B60" s="11">
        <v>0</v>
      </c>
      <c r="C60" s="23">
        <v>0</v>
      </c>
      <c r="D60" s="22">
        <v>0</v>
      </c>
    </row>
    <row r="61" spans="1:4" ht="15.75">
      <c r="A61" s="15" t="s">
        <v>4</v>
      </c>
      <c r="B61" s="11">
        <v>1389892.5</v>
      </c>
      <c r="C61" s="23">
        <v>309157.7</v>
      </c>
      <c r="D61" s="22">
        <f t="shared" si="0"/>
        <v>22.24328140485685</v>
      </c>
    </row>
    <row r="62" spans="1:4" ht="15.75">
      <c r="A62" s="16" t="s">
        <v>37</v>
      </c>
      <c r="B62" s="11">
        <v>546590.3</v>
      </c>
      <c r="C62" s="23">
        <v>128978.8</v>
      </c>
      <c r="D62" s="22">
        <f t="shared" si="0"/>
        <v>23.59697930973162</v>
      </c>
    </row>
    <row r="63" spans="1:4" ht="15.75">
      <c r="A63" s="16" t="s">
        <v>38</v>
      </c>
      <c r="B63" s="11">
        <v>665895.4</v>
      </c>
      <c r="C63" s="23">
        <v>144612.5</v>
      </c>
      <c r="D63" s="22">
        <f t="shared" si="0"/>
        <v>21.716999396601928</v>
      </c>
    </row>
    <row r="64" spans="1:4" ht="29.25" customHeight="1">
      <c r="A64" s="16" t="s">
        <v>39</v>
      </c>
      <c r="B64" s="11">
        <v>64763.9</v>
      </c>
      <c r="C64" s="23">
        <v>13855.9</v>
      </c>
      <c r="D64" s="22">
        <f t="shared" si="0"/>
        <v>21.394480567106054</v>
      </c>
    </row>
    <row r="65" spans="1:4" ht="15" customHeight="1">
      <c r="A65" s="16" t="s">
        <v>40</v>
      </c>
      <c r="B65" s="11">
        <v>112642.9</v>
      </c>
      <c r="C65" s="23">
        <v>21710.5</v>
      </c>
      <c r="D65" s="22">
        <f t="shared" si="0"/>
        <v>19.273740289001793</v>
      </c>
    </row>
    <row r="66" spans="1:4" ht="18" customHeight="1">
      <c r="A66" s="15" t="s">
        <v>12</v>
      </c>
      <c r="B66" s="11">
        <v>91179.4</v>
      </c>
      <c r="C66" s="23">
        <v>14421</v>
      </c>
      <c r="D66" s="22">
        <f t="shared" si="0"/>
        <v>15.816072490058062</v>
      </c>
    </row>
    <row r="67" spans="1:4" ht="17.25" customHeight="1">
      <c r="A67" s="16" t="s">
        <v>41</v>
      </c>
      <c r="B67" s="11">
        <v>91179.4</v>
      </c>
      <c r="C67" s="23">
        <v>14421</v>
      </c>
      <c r="D67" s="22">
        <f t="shared" si="0"/>
        <v>15.816072490058062</v>
      </c>
    </row>
    <row r="68" spans="1:4" ht="17.25" customHeight="1">
      <c r="A68" s="16" t="s">
        <v>42</v>
      </c>
      <c r="B68" s="11">
        <v>0</v>
      </c>
      <c r="C68" s="23">
        <v>0</v>
      </c>
      <c r="D68" s="22">
        <v>0</v>
      </c>
    </row>
    <row r="69" spans="1:4" ht="16.5" customHeight="1">
      <c r="A69" s="15" t="s">
        <v>13</v>
      </c>
      <c r="B69" s="11">
        <v>475.2</v>
      </c>
      <c r="C69" s="23">
        <v>174.1</v>
      </c>
      <c r="D69" s="22">
        <f t="shared" si="0"/>
        <v>36.637205387205384</v>
      </c>
    </row>
    <row r="70" spans="1:4" ht="17.25" customHeight="1" hidden="1">
      <c r="A70" s="16" t="s">
        <v>43</v>
      </c>
      <c r="B70" s="11">
        <v>0</v>
      </c>
      <c r="C70" s="23">
        <v>0</v>
      </c>
      <c r="D70" s="22">
        <v>0</v>
      </c>
    </row>
    <row r="71" spans="1:4" ht="16.5" customHeight="1" hidden="1">
      <c r="A71" s="16" t="s">
        <v>44</v>
      </c>
      <c r="B71" s="11">
        <v>0</v>
      </c>
      <c r="C71" s="23">
        <v>0</v>
      </c>
      <c r="D71" s="22">
        <v>0</v>
      </c>
    </row>
    <row r="72" spans="1:4" ht="16.5" customHeight="1" hidden="1">
      <c r="A72" s="16" t="s">
        <v>45</v>
      </c>
      <c r="B72" s="11">
        <v>0</v>
      </c>
      <c r="C72" s="23">
        <v>0</v>
      </c>
      <c r="D72" s="22">
        <v>0</v>
      </c>
    </row>
    <row r="73" spans="1:4" ht="33" customHeight="1">
      <c r="A73" s="16" t="s">
        <v>46</v>
      </c>
      <c r="B73" s="11">
        <v>475.2</v>
      </c>
      <c r="C73" s="23">
        <v>174.1</v>
      </c>
      <c r="D73" s="22">
        <f t="shared" si="0"/>
        <v>36.637205387205384</v>
      </c>
    </row>
    <row r="74" spans="1:4" ht="15.75">
      <c r="A74" s="17" t="s">
        <v>6</v>
      </c>
      <c r="B74" s="23">
        <v>180895</v>
      </c>
      <c r="C74" s="23">
        <v>26387.2</v>
      </c>
      <c r="D74" s="22">
        <f t="shared" si="0"/>
        <v>14.587025622598745</v>
      </c>
    </row>
    <row r="75" spans="1:4" ht="15.75">
      <c r="A75" s="16" t="s">
        <v>47</v>
      </c>
      <c r="B75" s="11">
        <v>3137</v>
      </c>
      <c r="C75" s="23">
        <v>698.1</v>
      </c>
      <c r="D75" s="22">
        <f t="shared" si="0"/>
        <v>22.25374561683137</v>
      </c>
    </row>
    <row r="76" spans="1:4" ht="17.25" customHeight="1">
      <c r="A76" s="16" t="s">
        <v>48</v>
      </c>
      <c r="B76" s="11">
        <v>45784.4</v>
      </c>
      <c r="C76" s="23">
        <v>7612.6</v>
      </c>
      <c r="D76" s="22">
        <f t="shared" si="0"/>
        <v>16.627060745581463</v>
      </c>
    </row>
    <row r="77" spans="1:4" ht="20.25" customHeight="1">
      <c r="A77" s="16" t="s">
        <v>49</v>
      </c>
      <c r="B77" s="11">
        <v>64270.3</v>
      </c>
      <c r="C77" s="23">
        <v>9693.3</v>
      </c>
      <c r="D77" s="22">
        <f t="shared" si="0"/>
        <v>15.082083015016265</v>
      </c>
    </row>
    <row r="78" spans="1:4" ht="15.75">
      <c r="A78" s="16" t="s">
        <v>50</v>
      </c>
      <c r="B78" s="11">
        <v>28982.6</v>
      </c>
      <c r="C78" s="23">
        <v>0</v>
      </c>
      <c r="D78" s="22">
        <f t="shared" si="0"/>
        <v>0</v>
      </c>
    </row>
    <row r="79" spans="1:4" ht="31.5">
      <c r="A79" s="16" t="s">
        <v>51</v>
      </c>
      <c r="B79" s="11">
        <v>38720.7</v>
      </c>
      <c r="C79" s="23">
        <v>8383.2</v>
      </c>
      <c r="D79" s="22">
        <f aca="true" t="shared" si="1" ref="D79:D98">C79/B79*100</f>
        <v>21.650435038622756</v>
      </c>
    </row>
    <row r="80" spans="1:4" ht="15.75">
      <c r="A80" s="15" t="s">
        <v>5</v>
      </c>
      <c r="B80" s="11">
        <v>65345.8</v>
      </c>
      <c r="C80" s="23">
        <v>14748.1</v>
      </c>
      <c r="D80" s="22">
        <f t="shared" si="1"/>
        <v>22.569315855035825</v>
      </c>
    </row>
    <row r="81" spans="1:4" ht="15.75">
      <c r="A81" s="18" t="s">
        <v>52</v>
      </c>
      <c r="B81" s="11">
        <v>61406</v>
      </c>
      <c r="C81" s="23">
        <v>14561.7</v>
      </c>
      <c r="D81" s="22">
        <f t="shared" si="1"/>
        <v>23.713806468423282</v>
      </c>
    </row>
    <row r="82" spans="1:4" ht="15.75">
      <c r="A82" s="16" t="s">
        <v>53</v>
      </c>
      <c r="B82" s="11">
        <v>3939.8</v>
      </c>
      <c r="C82" s="23">
        <v>186.4</v>
      </c>
      <c r="D82" s="22">
        <f t="shared" si="1"/>
        <v>4.731204629676633</v>
      </c>
    </row>
    <row r="83" spans="1:4" ht="15.75">
      <c r="A83" s="15" t="s">
        <v>14</v>
      </c>
      <c r="B83" s="11">
        <v>8012.4</v>
      </c>
      <c r="C83" s="23">
        <v>1860</v>
      </c>
      <c r="D83" s="22">
        <f t="shared" si="1"/>
        <v>23.2140182716789</v>
      </c>
    </row>
    <row r="84" spans="1:4" ht="18" customHeight="1">
      <c r="A84" s="16" t="s">
        <v>54</v>
      </c>
      <c r="B84" s="11">
        <v>8012.4</v>
      </c>
      <c r="C84" s="23">
        <v>1860</v>
      </c>
      <c r="D84" s="22">
        <f t="shared" si="1"/>
        <v>23.2140182716789</v>
      </c>
    </row>
    <row r="85" spans="1:4" ht="31.5" customHeight="1">
      <c r="A85" s="15" t="s">
        <v>15</v>
      </c>
      <c r="B85" s="11">
        <v>16604.6</v>
      </c>
      <c r="C85" s="23">
        <v>274.1</v>
      </c>
      <c r="D85" s="22">
        <f t="shared" si="1"/>
        <v>1.6507473832552428</v>
      </c>
    </row>
    <row r="86" spans="1:4" ht="30" customHeight="1">
      <c r="A86" s="15" t="s">
        <v>55</v>
      </c>
      <c r="B86" s="11">
        <v>16604.6</v>
      </c>
      <c r="C86" s="23">
        <v>274.1</v>
      </c>
      <c r="D86" s="22">
        <f t="shared" si="1"/>
        <v>1.6507473832552428</v>
      </c>
    </row>
    <row r="87" spans="1:4" ht="18" customHeight="1">
      <c r="A87" s="24" t="s">
        <v>7</v>
      </c>
      <c r="B87" s="34">
        <f>B11-B33</f>
        <v>-51391.200000000186</v>
      </c>
      <c r="C87" s="34">
        <f>C11-C33</f>
        <v>16718.800000000047</v>
      </c>
      <c r="D87" s="29">
        <f t="shared" si="1"/>
        <v>-32.53241800152553</v>
      </c>
    </row>
    <row r="88" spans="1:4" ht="34.5" customHeight="1">
      <c r="A88" s="35" t="s">
        <v>57</v>
      </c>
      <c r="B88" s="34">
        <f>-B87</f>
        <v>51391.200000000186</v>
      </c>
      <c r="C88" s="34">
        <f>-C87</f>
        <v>-16718.800000000047</v>
      </c>
      <c r="D88" s="30">
        <f t="shared" si="1"/>
        <v>-32.53241800152553</v>
      </c>
    </row>
    <row r="89" spans="1:4" ht="33" customHeight="1">
      <c r="A89" s="19" t="s">
        <v>79</v>
      </c>
      <c r="B89" s="38">
        <f>B90+B91+B92</f>
        <v>-5961.899999999994</v>
      </c>
      <c r="C89" s="38">
        <f>C90+C91+C92</f>
        <v>-37000</v>
      </c>
      <c r="D89" s="22">
        <v>0</v>
      </c>
    </row>
    <row r="90" spans="1:4" ht="48.75" customHeight="1">
      <c r="A90" s="20" t="s">
        <v>80</v>
      </c>
      <c r="B90" s="38">
        <v>211038.1</v>
      </c>
      <c r="C90" s="39">
        <v>0</v>
      </c>
      <c r="D90" s="22">
        <f t="shared" si="1"/>
        <v>0</v>
      </c>
    </row>
    <row r="91" spans="1:4" ht="46.5" customHeight="1">
      <c r="A91" s="20" t="s">
        <v>81</v>
      </c>
      <c r="B91" s="38">
        <v>-217000</v>
      </c>
      <c r="C91" s="39">
        <v>-37000</v>
      </c>
      <c r="D91" s="22">
        <f>C91/B91*100</f>
        <v>17.050691244239633</v>
      </c>
    </row>
    <row r="92" spans="1:4" ht="33" customHeight="1">
      <c r="A92" s="10" t="s">
        <v>82</v>
      </c>
      <c r="B92" s="39">
        <v>0</v>
      </c>
      <c r="C92" s="39">
        <v>0</v>
      </c>
      <c r="D92" s="22">
        <v>0</v>
      </c>
    </row>
    <row r="93" spans="1:4" ht="65.25" customHeight="1" hidden="1">
      <c r="A93" s="20" t="s">
        <v>56</v>
      </c>
      <c r="B93" s="39">
        <v>0</v>
      </c>
      <c r="C93" s="39">
        <v>0</v>
      </c>
      <c r="D93" s="22" t="e">
        <f t="shared" si="1"/>
        <v>#DIV/0!</v>
      </c>
    </row>
    <row r="94" spans="1:4" ht="62.25" customHeight="1">
      <c r="A94" s="20" t="s">
        <v>83</v>
      </c>
      <c r="B94" s="39">
        <v>0</v>
      </c>
      <c r="C94" s="39">
        <v>0</v>
      </c>
      <c r="D94" s="22">
        <v>0</v>
      </c>
    </row>
    <row r="95" spans="1:4" ht="18" customHeight="1">
      <c r="A95" s="20" t="s">
        <v>84</v>
      </c>
      <c r="B95" s="39">
        <v>0</v>
      </c>
      <c r="C95" s="39">
        <v>88678.5</v>
      </c>
      <c r="D95" s="22">
        <v>0</v>
      </c>
    </row>
    <row r="96" spans="1:4" ht="33" customHeight="1">
      <c r="A96" s="10" t="s">
        <v>85</v>
      </c>
      <c r="B96" s="23">
        <f>B97+B98</f>
        <v>57353.10000000009</v>
      </c>
      <c r="C96" s="23">
        <f>C97+C98</f>
        <v>-68397.30000000005</v>
      </c>
      <c r="D96" s="22">
        <v>0</v>
      </c>
    </row>
    <row r="97" spans="1:4" ht="18" customHeight="1">
      <c r="A97" s="10" t="s">
        <v>86</v>
      </c>
      <c r="B97" s="23">
        <v>-2570813.9</v>
      </c>
      <c r="C97" s="23">
        <v>-658951.5</v>
      </c>
      <c r="D97" s="22">
        <f t="shared" si="1"/>
        <v>25.632018715940507</v>
      </c>
    </row>
    <row r="98" spans="1:4" ht="18" customHeight="1">
      <c r="A98" s="10" t="s">
        <v>87</v>
      </c>
      <c r="B98" s="23">
        <v>2628167</v>
      </c>
      <c r="C98" s="23">
        <v>590554.2</v>
      </c>
      <c r="D98" s="22">
        <f t="shared" si="1"/>
        <v>22.470193104167276</v>
      </c>
    </row>
    <row r="99" spans="2:3" ht="12.75">
      <c r="B99" s="21"/>
      <c r="C99" s="45"/>
    </row>
    <row r="100" ht="33" customHeight="1"/>
    <row r="101" spans="3:4" ht="12.75">
      <c r="C101" s="46"/>
      <c r="D101" s="46"/>
    </row>
  </sheetData>
  <sheetProtection/>
  <mergeCells count="7">
    <mergeCell ref="C101:D101"/>
    <mergeCell ref="E7:E9"/>
    <mergeCell ref="D7:D9"/>
    <mergeCell ref="A5:D5"/>
    <mergeCell ref="B7:B9"/>
    <mergeCell ref="C7:C9"/>
    <mergeCell ref="A7:A9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5" max="3" man="1"/>
    <brk id="8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2015-03-18T01:39:52Z</cp:lastPrinted>
  <dcterms:created xsi:type="dcterms:W3CDTF">1996-10-08T23:32:33Z</dcterms:created>
  <dcterms:modified xsi:type="dcterms:W3CDTF">2015-04-16T06:48:42Z</dcterms:modified>
  <cp:category/>
  <cp:version/>
  <cp:contentType/>
  <cp:contentStatus/>
</cp:coreProperties>
</file>